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09"/>
  <workbookPr showInkAnnotation="0" codeName="ThisWorkbook" autoCompressPictures="0"/>
  <mc:AlternateContent xmlns:mc="http://schemas.openxmlformats.org/markup-compatibility/2006">
    <mc:Choice Requires="x15">
      <x15ac:absPath xmlns:x15ac="http://schemas.microsoft.com/office/spreadsheetml/2010/11/ac" url="/Users/liesbeth/ShareFile/Shared Folders/internal/Strategische wendbaarheid/BMO whitelabel materialen/ENG tools werkdocumenten/ROI Calculator/"/>
    </mc:Choice>
  </mc:AlternateContent>
  <xr:revisionPtr revIDLastSave="0" documentId="13_ncr:1_{3307B7B3-B5E2-104B-A127-C3CCD708C899}" xr6:coauthVersionLast="34" xr6:coauthVersionMax="34" xr10:uidLastSave="{00000000-0000-0000-0000-000000000000}"/>
  <workbookProtection lockStructure="1"/>
  <bookViews>
    <workbookView xWindow="3500" yWindow="-21140" windowWidth="25600" windowHeight="21140" tabRatio="500" xr2:uid="{00000000-000D-0000-FFFF-FFFF00000000}"/>
  </bookViews>
  <sheets>
    <sheet name="How to use" sheetId="3" r:id="rId1"/>
    <sheet name="Tool" sheetId="5" r:id="rId2"/>
    <sheet name="Example" sheetId="6" r:id="rId3"/>
  </sheets>
  <definedNames>
    <definedName name="_xlnm.Print_Area" localSheetId="2">Example!$A$1:$K$38</definedName>
    <definedName name="_xlnm.Print_Area" localSheetId="1">Tool!$A$1:$K$38</definedName>
    <definedName name="TotalMonthlyExpenses">#REF!</definedName>
    <definedName name="TotalMonthlyIncome">#REF!</definedName>
  </definedNames>
  <calcPr calcId="179021"/>
  <customWorkbookViews>
    <customWorkbookView name="j" guid="{C1978395-E8B6-0344-A180-6F31AE067C04}" windowWidth="960" windowHeight="790"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21" i="6" l="1"/>
  <c r="C28" i="6" s="1"/>
  <c r="C24" i="6"/>
  <c r="C26" i="6" s="1"/>
  <c r="D21" i="6"/>
  <c r="D24" i="6"/>
  <c r="D26" i="6" s="1"/>
  <c r="E21" i="6"/>
  <c r="E24" i="6"/>
  <c r="E26" i="6"/>
  <c r="E28" i="6" s="1"/>
  <c r="F21" i="6"/>
  <c r="F24" i="6"/>
  <c r="F26" i="6" s="1"/>
  <c r="G21" i="6"/>
  <c r="G28" i="6" s="1"/>
  <c r="G24" i="6"/>
  <c r="G26" i="6" s="1"/>
  <c r="L51" i="6"/>
  <c r="K51" i="6"/>
  <c r="J51" i="6"/>
  <c r="I51" i="6"/>
  <c r="H51" i="6"/>
  <c r="C32" i="6"/>
  <c r="C21" i="5"/>
  <c r="C24" i="5"/>
  <c r="C26" i="5" s="1"/>
  <c r="D21" i="5"/>
  <c r="D24" i="5"/>
  <c r="D26" i="5"/>
  <c r="E21" i="5"/>
  <c r="E24" i="5"/>
  <c r="E26" i="5" s="1"/>
  <c r="F21" i="5"/>
  <c r="F24" i="5"/>
  <c r="F26" i="5" s="1"/>
  <c r="G21" i="5"/>
  <c r="G24" i="5"/>
  <c r="G26" i="5" s="1"/>
  <c r="G28" i="5" s="1"/>
  <c r="L51" i="5"/>
  <c r="K51" i="5"/>
  <c r="J51" i="5"/>
  <c r="I51" i="5"/>
  <c r="H51" i="5"/>
  <c r="C32" i="5"/>
  <c r="B11" i="5"/>
  <c r="D11" i="5" s="1"/>
  <c r="B7" i="5"/>
  <c r="F28" i="6" l="1"/>
  <c r="F29" i="6" s="1"/>
  <c r="E28" i="5"/>
  <c r="D28" i="5"/>
  <c r="F28" i="5"/>
  <c r="F29" i="5" s="1"/>
  <c r="C28" i="5"/>
  <c r="C29" i="5" s="1"/>
  <c r="C30" i="5" s="1"/>
  <c r="E29" i="5"/>
  <c r="E30" i="5"/>
  <c r="D29" i="5"/>
  <c r="D30" i="5" s="1"/>
  <c r="G29" i="6"/>
  <c r="G30" i="6" s="1"/>
  <c r="G29" i="5"/>
  <c r="G30" i="5"/>
  <c r="E29" i="6"/>
  <c r="E30" i="6"/>
  <c r="D28" i="6"/>
  <c r="C29" i="6"/>
  <c r="C30" i="6" s="1"/>
  <c r="F30" i="6"/>
  <c r="F30" i="5" l="1"/>
  <c r="H53" i="6"/>
  <c r="C33" i="6"/>
  <c r="I53" i="5"/>
  <c r="I55" i="5"/>
  <c r="L55" i="5"/>
  <c r="L53" i="5"/>
  <c r="H55" i="5"/>
  <c r="H53" i="5"/>
  <c r="C33" i="5"/>
  <c r="J55" i="6"/>
  <c r="J53" i="6"/>
  <c r="J55" i="5"/>
  <c r="J53" i="5"/>
  <c r="K55" i="6"/>
  <c r="K53" i="6"/>
  <c r="K55" i="5"/>
  <c r="K53" i="5"/>
  <c r="L55" i="6"/>
  <c r="L53" i="6"/>
  <c r="D30" i="6"/>
  <c r="D29" i="6"/>
  <c r="D33" i="6" l="1"/>
  <c r="H52" i="6"/>
  <c r="H56" i="6"/>
  <c r="D33" i="5"/>
  <c r="H56" i="5" s="1"/>
  <c r="H52" i="5"/>
  <c r="I53" i="6"/>
  <c r="I55" i="6"/>
  <c r="H55" i="6"/>
  <c r="E33" i="5" l="1"/>
  <c r="I56" i="5" s="1"/>
  <c r="I52" i="5"/>
  <c r="E33" i="6"/>
  <c r="I52" i="6"/>
  <c r="J52" i="6" l="1"/>
  <c r="F33" i="6"/>
  <c r="I56" i="6"/>
  <c r="J52" i="5"/>
  <c r="F33" i="5"/>
  <c r="K52" i="5" l="1"/>
  <c r="G33" i="5"/>
  <c r="G33" i="6"/>
  <c r="K56" i="6" s="1"/>
  <c r="K52" i="6"/>
  <c r="J56" i="5"/>
  <c r="J56" i="6"/>
  <c r="L52" i="5" l="1"/>
  <c r="L56" i="5"/>
  <c r="B11" i="6"/>
  <c r="D11" i="6" s="1"/>
  <c r="L52" i="6"/>
  <c r="L56" i="6"/>
  <c r="B7" i="6"/>
  <c r="K56" i="5"/>
</calcChain>
</file>

<file path=xl/sharedStrings.xml><?xml version="1.0" encoding="utf-8"?>
<sst xmlns="http://schemas.openxmlformats.org/spreadsheetml/2006/main" count="85" uniqueCount="58">
  <si>
    <t>name</t>
  </si>
  <si>
    <t>date</t>
  </si>
  <si>
    <t xml:space="preserve">  Earnings after tax</t>
  </si>
  <si>
    <t xml:space="preserve">  Cumulative cash flow</t>
  </si>
  <si>
    <t>return on investment analysis</t>
  </si>
  <si>
    <t>RETURN ON INVESTMENT</t>
  </si>
  <si>
    <t>PAYBACK PERIOD</t>
  </si>
  <si>
    <t>INITIAL INVESTMENT</t>
  </si>
  <si>
    <t>TAX</t>
  </si>
  <si>
    <t>YEAR 1</t>
  </si>
  <si>
    <t>YEAR 2</t>
  </si>
  <si>
    <t>YEAR 3</t>
  </si>
  <si>
    <t>YEAR 4</t>
  </si>
  <si>
    <t>YEAR 5</t>
  </si>
  <si>
    <t>Products sold</t>
  </si>
  <si>
    <t>Price</t>
  </si>
  <si>
    <t xml:space="preserve">Revenue </t>
  </si>
  <si>
    <t>Variable cost per product</t>
  </si>
  <si>
    <t>Total variable cost</t>
  </si>
  <si>
    <t>Fixed costs</t>
  </si>
  <si>
    <t xml:space="preserve">Total costs </t>
  </si>
  <si>
    <t>Earnings before tax</t>
  </si>
  <si>
    <t>Tax</t>
  </si>
  <si>
    <t>Earnings after tax</t>
  </si>
  <si>
    <t>Initial investment</t>
  </si>
  <si>
    <t>CUMULATIVE CASH FLOW</t>
  </si>
  <si>
    <t>Return On Investment Calculator</t>
  </si>
  <si>
    <t>The ROI, also known as Return On Investment, -Calculator helps you to calculate if your earnings are enough to recover initial investments. It is important to consider if these investments can be earned back by the new product.</t>
  </si>
  <si>
    <t>Tips for use</t>
  </si>
  <si>
    <t>You can use the ROI calculator yourself but it is useful to get help from someone who has deeper financial knowledge, such as someone from your finance department (if you have one).</t>
  </si>
  <si>
    <t>You can use the ROI calculator if you make an investment for your first product or service. With the ROI calculator you calculate whether you will earn back your investment with the sale of this product or service.</t>
  </si>
  <si>
    <t>Do you already have existing products or services and invest in an addition to your company (for example a new line). Then you can also include the income from your other products/services in the Calculator.</t>
  </si>
  <si>
    <t>How to use</t>
  </si>
  <si>
    <t>Follow the steps to make an ROI Calculation.</t>
  </si>
  <si>
    <t>The investment</t>
  </si>
  <si>
    <t>Start with your initial investment. Estimate how much the new product or service will cost to develop, produce and bring to market. Think of all the costs that related to the new product or service:</t>
  </si>
  <si>
    <t xml:space="preserve">The investment does not include the costs for materials or personnel needed for creating a product. So only include the initial purchasing costs, not the maintenance costs. </t>
  </si>
  <si>
    <t>Taxes</t>
  </si>
  <si>
    <t xml:space="preserve">A part of your income needs to be paid to the government or state as a corporate tax, also known as income tax. This tax is applied to the net profit, so the revenue minus the costs. Enter the right tax percentage for your country or region. To get a good estimate of your return on investment you have to take the taxes into account. Write your estimation in the Calculator. </t>
  </si>
  <si>
    <t xml:space="preserve">The chance that you will earn back your investment within less than a year is slim. Therefore, a forecast is made over several years. You can choose for how many years you want to calculate your return. If you choose a longer periode, keep in mind that this bears more risk since there is a higher chance that your estimations are wrong. Estimate the number of products that you will sell in each year. You can choose to estimate for one up to five years. </t>
  </si>
  <si>
    <t>Keep in mind that a strong growth in sales can also lead to new costs or additional investments. For example, if you have to hire new staff to meet the demand.</t>
  </si>
  <si>
    <t xml:space="preserve">What is the price that you will ask for each product? Enter the price of your product on the sheet. Think about whether you are going to increase or decrease your price during the years. If you think that your price will change within a year then take the average price. </t>
  </si>
  <si>
    <t>Costs</t>
  </si>
  <si>
    <t>To get a realistic estimate of your return on investment, you also need to take into account costs. There are two types of costs:</t>
  </si>
  <si>
    <t xml:space="preserve">Return on investment and payback period </t>
  </si>
  <si>
    <t xml:space="preserve">Once you have entered all the necessary information, the Excel sheet gives you the results. The Excel also shows you the development of the cashflow and the estimated payback period. </t>
  </si>
  <si>
    <t xml:space="preserve">The first result is the return on investment. If it says that there is a “negative return on investment” it means that you have not earned back your investment. When the return of investment shows a percentage it means that at the end of the period you have earned back your investment and even more than that. For example, if you made a € 1,000 investment and the return on investment shows 75%, you have earned back the € 1,000 and at the end of the period you have €750 in addition. In total you have earned € 1,750. </t>
  </si>
  <si>
    <t xml:space="preserve">The second result shows you the payback period. If it says that “the investment is not earned back”, it means that you did not make enough money at the end of the period to cover the initial investments. When the payback period shows a number it means that within that number of years the investment is earned back. </t>
  </si>
  <si>
    <t xml:space="preserve">Since the calculations are based on estimations, there is no way in saying if this will be the actual return and payback period. However, it does give an indication to whether it is a profitable idea or not. It can also show you that you need to adjust your price or increase your sales effort. </t>
  </si>
  <si>
    <r>
      <t>-</t>
    </r>
    <r>
      <rPr>
        <sz val="12"/>
        <rFont val="Times New Roman"/>
        <family val="1"/>
      </rPr>
      <t xml:space="preserve">       </t>
    </r>
    <r>
      <rPr>
        <sz val="12"/>
        <rFont val="Calibri"/>
        <family val="2"/>
        <scheme val="minor"/>
      </rPr>
      <t>Development</t>
    </r>
  </si>
  <si>
    <r>
      <t>-</t>
    </r>
    <r>
      <rPr>
        <sz val="12"/>
        <rFont val="Times New Roman"/>
        <family val="1"/>
      </rPr>
      <t xml:space="preserve">       </t>
    </r>
    <r>
      <rPr>
        <sz val="12"/>
        <rFont val="Calibri"/>
        <family val="2"/>
        <scheme val="minor"/>
      </rPr>
      <t xml:space="preserve">Buying needed machines or machine parts, </t>
    </r>
  </si>
  <si>
    <r>
      <t>-</t>
    </r>
    <r>
      <rPr>
        <sz val="12"/>
        <rFont val="Times New Roman"/>
        <family val="1"/>
      </rPr>
      <t xml:space="preserve">       </t>
    </r>
    <r>
      <rPr>
        <sz val="12"/>
        <rFont val="Calibri"/>
        <family val="2"/>
        <scheme val="minor"/>
      </rPr>
      <t xml:space="preserve">Costs for buildings or adjustments to buildings, </t>
    </r>
  </si>
  <si>
    <r>
      <t>-</t>
    </r>
    <r>
      <rPr>
        <sz val="12"/>
        <rFont val="Times New Roman"/>
        <family val="1"/>
      </rPr>
      <t xml:space="preserve">       </t>
    </r>
    <r>
      <rPr>
        <sz val="12"/>
        <rFont val="Calibri"/>
        <family val="2"/>
        <scheme val="minor"/>
      </rPr>
      <t xml:space="preserve">Costs of knowledge, </t>
    </r>
  </si>
  <si>
    <r>
      <t>-</t>
    </r>
    <r>
      <rPr>
        <sz val="12"/>
        <rFont val="Times New Roman"/>
        <family val="1"/>
      </rPr>
      <t xml:space="preserve">       </t>
    </r>
    <r>
      <rPr>
        <sz val="12"/>
        <rFont val="Calibri"/>
        <family val="2"/>
        <scheme val="minor"/>
      </rPr>
      <t xml:space="preserve">Other things that you will need to be able to create your product. </t>
    </r>
  </si>
  <si>
    <r>
      <t>-</t>
    </r>
    <r>
      <rPr>
        <sz val="12"/>
        <rFont val="Times New Roman"/>
        <family val="1"/>
      </rPr>
      <t xml:space="preserve">       </t>
    </r>
    <r>
      <rPr>
        <sz val="12"/>
        <rFont val="Calibri"/>
        <family val="2"/>
        <scheme val="minor"/>
      </rPr>
      <t>Variable costs meaning those costs that only exist when a product is being made. Think of materials, production materials or labor. Enter the variable costs per product for each year.</t>
    </r>
  </si>
  <si>
    <r>
      <t>-</t>
    </r>
    <r>
      <rPr>
        <sz val="12"/>
        <rFont val="Times New Roman"/>
        <family val="1"/>
      </rPr>
      <t xml:space="preserve">       </t>
    </r>
    <r>
      <rPr>
        <sz val="12"/>
        <rFont val="Calibri"/>
        <family val="2"/>
        <scheme val="minor"/>
      </rPr>
      <t>Fixed costs Think of loans, insurance, rent, gas, electricity, water or phones. Fixed costs are costs that occur independent of the number of products made.</t>
    </r>
  </si>
  <si>
    <t xml:space="preserve">Products sold </t>
  </si>
  <si>
    <t>Freitag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</si>
</sst>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44" formatCode="_-&quot;€&quot;* #,##0.00_-;\-&quot;€&quot;* #,##0.00_-;_-&quot;€&quot;* &quot;-&quot;??_-;_-@_-"/>
    <numFmt numFmtId="164" formatCode="_-* #,##0.00_-;_-* #,##0.00\-;_-* &quot;-&quot;??_-;_-@_-"/>
    <numFmt numFmtId="165" formatCode="_-&quot;€&quot;\ * #,##0.00_-;_-&quot;€&quot;\ * #,##0.00\-;_-&quot;€&quot;\ * &quot;-&quot;??_-;_-@_-"/>
    <numFmt numFmtId="166" formatCode="_-&quot;€&quot;\ * #,##0_-;_-&quot;€&quot;\ * #,##0\-;_-&quot;€&quot;\ * &quot;-&quot;??_-;_-@_-"/>
    <numFmt numFmtId="167" formatCode="_-* #,##0_-;_-* #,##0\-;_-* &quot;-&quot;??_-;_-@_-"/>
    <numFmt numFmtId="168" formatCode="_([$€-2]\ * #,##0.00_);_([$€-2]\ * \(#,##0.00\);_([$€-2]\ * &quot;-&quot;??_);_(@_)"/>
    <numFmt numFmtId="169" formatCode="_-[$€-2]\ * #,##0.00_-;\-[$€-2]\ * #,##0.00_-;_-[$€-2]\ * &quot;-&quot;??_-;_-@_-"/>
    <numFmt numFmtId="170" formatCode="0.0"/>
    <numFmt numFmtId="173" formatCode="&quot;€&quot;#,##0.00"/>
  </numFmts>
  <fonts count="27" x14ac:knownFonts="1">
    <font>
      <sz val="12"/>
      <color theme="1"/>
      <name val="Calibri"/>
      <family val="2"/>
      <scheme val="minor"/>
    </font>
    <font>
      <sz val="12"/>
      <color theme="1"/>
      <name val="Calibri"/>
      <family val="2"/>
      <scheme val="minor"/>
    </font>
    <font>
      <sz val="12"/>
      <color theme="1"/>
      <name val="Calibri"/>
      <family val="2"/>
      <scheme val="minor"/>
    </font>
    <font>
      <b/>
      <sz val="15"/>
      <color theme="3"/>
      <name val="Calibri"/>
      <family val="2"/>
      <scheme val="minor"/>
    </font>
    <font>
      <b/>
      <sz val="13"/>
      <color theme="3"/>
      <name val="Calibri"/>
      <family val="2"/>
      <scheme val="minor"/>
    </font>
    <font>
      <u/>
      <sz val="12"/>
      <color theme="10"/>
      <name val="Calibri"/>
      <family val="2"/>
      <scheme val="minor"/>
    </font>
    <font>
      <u/>
      <sz val="12"/>
      <color theme="11"/>
      <name val="Calibri"/>
      <family val="2"/>
      <scheme val="minor"/>
    </font>
    <font>
      <sz val="9"/>
      <color theme="1"/>
      <name val="Calibri"/>
      <family val="2"/>
      <scheme val="minor"/>
    </font>
    <font>
      <sz val="9"/>
      <color rgb="FF7030A0"/>
      <name val="Calibri"/>
      <family val="2"/>
      <scheme val="minor"/>
    </font>
    <font>
      <sz val="9"/>
      <color theme="0"/>
      <name val="Calibri"/>
      <family val="2"/>
      <scheme val="minor"/>
    </font>
    <font>
      <b/>
      <sz val="9"/>
      <color theme="0"/>
      <name val="Calibri"/>
      <family val="2"/>
      <scheme val="minor"/>
    </font>
    <font>
      <b/>
      <sz val="16"/>
      <color rgb="FF69388A"/>
      <name val="Calibri"/>
      <family val="2"/>
      <scheme val="minor"/>
    </font>
    <font>
      <sz val="11"/>
      <color theme="1"/>
      <name val="Calibri"/>
      <family val="2"/>
      <scheme val="minor"/>
    </font>
    <font>
      <b/>
      <sz val="9"/>
      <color rgb="FF693800"/>
      <name val="Calibri"/>
      <family val="2"/>
      <scheme val="minor"/>
    </font>
    <font>
      <b/>
      <sz val="9"/>
      <color theme="3"/>
      <name val="Calibri"/>
      <family val="2"/>
      <scheme val="minor"/>
    </font>
    <font>
      <sz val="10"/>
      <color rgb="FF69388A"/>
      <name val="Calibri"/>
      <family val="2"/>
      <scheme val="minor"/>
    </font>
    <font>
      <sz val="9"/>
      <color rgb="FF69388A"/>
      <name val="Calibri"/>
      <family val="2"/>
      <scheme val="minor"/>
    </font>
    <font>
      <b/>
      <sz val="9"/>
      <color rgb="FF3E3E00"/>
      <name val="Calibri"/>
      <family val="2"/>
      <scheme val="minor"/>
    </font>
    <font>
      <sz val="9"/>
      <color rgb="FF3E3E00"/>
      <name val="Calibri"/>
      <family val="2"/>
      <scheme val="minor"/>
    </font>
    <font>
      <b/>
      <sz val="9"/>
      <color theme="1"/>
      <name val="Calibri"/>
      <family val="2"/>
      <scheme val="minor"/>
    </font>
    <font>
      <sz val="14"/>
      <color theme="1"/>
      <name val="Calibri"/>
      <family val="2"/>
      <scheme val="minor"/>
    </font>
    <font>
      <sz val="12"/>
      <name val="Calibri"/>
      <family val="2"/>
      <scheme val="minor"/>
    </font>
    <font>
      <u/>
      <sz val="12"/>
      <name val="Calibri"/>
      <family val="2"/>
      <scheme val="minor"/>
    </font>
    <font>
      <sz val="12"/>
      <name val="Times New Roman"/>
      <family val="1"/>
    </font>
    <font>
      <b/>
      <sz val="18"/>
      <name val="Calibri"/>
      <family val="2"/>
    </font>
    <font>
      <b/>
      <sz val="16"/>
      <name val="Calibri"/>
      <family val="2"/>
    </font>
    <font>
      <sz val="9"/>
      <name val="Calibri"/>
      <family val="2"/>
      <scheme val="minor"/>
    </font>
  </fonts>
  <fills count="2">
    <fill>
      <patternFill patternType="none"/>
    </fill>
    <fill>
      <patternFill patternType="gray125"/>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thick">
        <color rgb="FF000000"/>
      </bottom>
      <diagonal/>
    </border>
    <border>
      <left/>
      <right/>
      <top style="thick">
        <color rgb="FF3E3E00"/>
      </top>
      <bottom/>
      <diagonal/>
    </border>
    <border>
      <left/>
      <right/>
      <top/>
      <bottom style="thin">
        <color auto="1"/>
      </bottom>
      <diagonal/>
    </border>
    <border>
      <left/>
      <right/>
      <top/>
      <bottom style="thin">
        <color theme="0" tint="-0.34998626667073579"/>
      </bottom>
      <diagonal/>
    </border>
    <border>
      <left/>
      <right/>
      <top/>
      <bottom style="medium">
        <color theme="0" tint="-0.499984740745262"/>
      </bottom>
      <diagonal/>
    </border>
    <border>
      <left/>
      <right/>
      <top/>
      <bottom style="double">
        <color auto="1"/>
      </bottom>
      <diagonal/>
    </border>
    <border>
      <left/>
      <right/>
      <top/>
      <bottom style="double">
        <color theme="0" tint="-0.499984740745262"/>
      </bottom>
      <diagonal/>
    </border>
  </borders>
  <cellStyleXfs count="22">
    <xf numFmtId="0" fontId="0" fillId="0" borderId="0"/>
    <xf numFmtId="0" fontId="3" fillId="0" borderId="1" applyNumberFormat="0" applyFill="0" applyAlignment="0" applyProtection="0"/>
    <xf numFmtId="0" fontId="4" fillId="0" borderId="2" applyNumberFormat="0" applyFill="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cellStyleXfs>
  <cellXfs count="66">
    <xf numFmtId="0" fontId="0" fillId="0" borderId="0" xfId="0"/>
    <xf numFmtId="0" fontId="7" fillId="0" borderId="0" xfId="0" applyFont="1" applyProtection="1"/>
    <xf numFmtId="0" fontId="7" fillId="0" borderId="0" xfId="0" applyFont="1" applyBorder="1" applyProtection="1"/>
    <xf numFmtId="0" fontId="9" fillId="0" borderId="0" xfId="0" applyFont="1" applyProtection="1"/>
    <xf numFmtId="0" fontId="10" fillId="0" borderId="0" xfId="0" applyFont="1" applyAlignment="1" applyProtection="1">
      <alignment horizontal="right"/>
    </xf>
    <xf numFmtId="2" fontId="9" fillId="0" borderId="0" xfId="0" applyNumberFormat="1" applyFont="1" applyProtection="1"/>
    <xf numFmtId="0" fontId="8" fillId="0" borderId="0" xfId="0" applyFont="1" applyProtection="1"/>
    <xf numFmtId="0" fontId="11" fillId="0" borderId="0" xfId="0" applyFont="1" applyAlignment="1" applyProtection="1">
      <alignment vertical="top"/>
    </xf>
    <xf numFmtId="0" fontId="7" fillId="0" borderId="0" xfId="0" applyFont="1" applyAlignment="1" applyProtection="1">
      <alignment horizontal="right"/>
    </xf>
    <xf numFmtId="0" fontId="13" fillId="0" borderId="3" xfId="1" applyFont="1" applyBorder="1" applyProtection="1"/>
    <xf numFmtId="0" fontId="14" fillId="0" borderId="3" xfId="1" applyFont="1" applyBorder="1" applyProtection="1"/>
    <xf numFmtId="0" fontId="13" fillId="0" borderId="0" xfId="0" applyFont="1" applyAlignment="1" applyProtection="1">
      <alignment horizontal="right"/>
    </xf>
    <xf numFmtId="0" fontId="13" fillId="0" borderId="0" xfId="0" applyFont="1" applyProtection="1"/>
    <xf numFmtId="0" fontId="16" fillId="0" borderId="0" xfId="0" applyFont="1" applyBorder="1" applyAlignment="1" applyProtection="1">
      <alignment horizontal="right"/>
    </xf>
    <xf numFmtId="0" fontId="17" fillId="0" borderId="0" xfId="0" applyFont="1" applyAlignment="1" applyProtection="1">
      <alignment horizontal="right"/>
    </xf>
    <xf numFmtId="166" fontId="17" fillId="0" borderId="0" xfId="20" applyNumberFormat="1" applyFont="1" applyFill="1" applyBorder="1" applyProtection="1"/>
    <xf numFmtId="169" fontId="7" fillId="0" borderId="0" xfId="0" applyNumberFormat="1" applyFont="1" applyProtection="1"/>
    <xf numFmtId="0" fontId="8" fillId="0" borderId="0" xfId="0" applyFont="1" applyAlignment="1" applyProtection="1">
      <alignment horizontal="right"/>
    </xf>
    <xf numFmtId="168" fontId="17" fillId="0" borderId="0" xfId="20" applyNumberFormat="1" applyFont="1" applyFill="1" applyBorder="1" applyProtection="1">
      <protection locked="0"/>
    </xf>
    <xf numFmtId="9" fontId="17" fillId="0" borderId="0" xfId="19" applyFont="1" applyFill="1" applyBorder="1" applyProtection="1">
      <protection locked="0"/>
    </xf>
    <xf numFmtId="0" fontId="17" fillId="0" borderId="7" xfId="2" applyFont="1" applyBorder="1" applyProtection="1"/>
    <xf numFmtId="0" fontId="8" fillId="0" borderId="7" xfId="2" applyFont="1" applyBorder="1" applyAlignment="1" applyProtection="1">
      <alignment horizontal="center"/>
    </xf>
    <xf numFmtId="0" fontId="7" fillId="0" borderId="0" xfId="0" applyFont="1" applyBorder="1" applyAlignment="1" applyProtection="1">
      <alignment horizontal="right"/>
    </xf>
    <xf numFmtId="0" fontId="7" fillId="0" borderId="0" xfId="0" applyFont="1" applyFill="1" applyBorder="1" applyAlignment="1" applyProtection="1">
      <alignment horizontal="right"/>
    </xf>
    <xf numFmtId="0" fontId="8" fillId="0" borderId="0" xfId="0" applyFont="1" applyBorder="1" applyAlignment="1" applyProtection="1">
      <alignment horizontal="right"/>
    </xf>
    <xf numFmtId="166" fontId="7" fillId="0" borderId="0" xfId="20" applyNumberFormat="1" applyFont="1" applyProtection="1"/>
    <xf numFmtId="0" fontId="7" fillId="0" borderId="4" xfId="0" applyFont="1" applyBorder="1" applyProtection="1"/>
    <xf numFmtId="44" fontId="10" fillId="0" borderId="0" xfId="20" applyNumberFormat="1" applyFont="1" applyProtection="1"/>
    <xf numFmtId="166" fontId="9" fillId="0" borderId="0" xfId="20" applyNumberFormat="1" applyFont="1" applyProtection="1"/>
    <xf numFmtId="167" fontId="9" fillId="0" borderId="0" xfId="21" applyNumberFormat="1" applyFont="1" applyProtection="1"/>
    <xf numFmtId="164" fontId="9" fillId="0" borderId="0" xfId="21" applyFont="1" applyProtection="1"/>
    <xf numFmtId="0" fontId="7" fillId="0" borderId="0" xfId="0" applyFont="1" applyFill="1" applyAlignment="1">
      <alignment vertical="center" wrapText="1"/>
    </xf>
    <xf numFmtId="0" fontId="0" fillId="0" borderId="0" xfId="0" applyFont="1" applyAlignment="1" applyProtection="1">
      <alignment horizontal="right"/>
    </xf>
    <xf numFmtId="0" fontId="21" fillId="0" borderId="0" xfId="0" applyFont="1"/>
    <xf numFmtId="0" fontId="21" fillId="0" borderId="0" xfId="0" applyFont="1" applyAlignment="1">
      <alignment vertical="center" wrapText="1"/>
    </xf>
    <xf numFmtId="0" fontId="22" fillId="0" borderId="0" xfId="0" applyFont="1"/>
    <xf numFmtId="0" fontId="21" fillId="0" borderId="0" xfId="0" applyFont="1" applyAlignment="1">
      <alignment horizontal="left" vertical="center" wrapText="1"/>
    </xf>
    <xf numFmtId="0" fontId="24" fillId="0" borderId="0" xfId="0" applyFont="1" applyAlignment="1">
      <alignment vertical="center" wrapText="1"/>
    </xf>
    <xf numFmtId="0" fontId="25" fillId="0" borderId="0" xfId="0" applyFont="1" applyAlignment="1">
      <alignment vertical="center" wrapText="1"/>
    </xf>
    <xf numFmtId="0" fontId="22" fillId="0" borderId="0" xfId="0" applyFont="1" applyAlignment="1">
      <alignment vertical="center" wrapText="1"/>
    </xf>
    <xf numFmtId="0" fontId="0" fillId="0" borderId="0" xfId="0" applyBorder="1"/>
    <xf numFmtId="0" fontId="7" fillId="0" borderId="0" xfId="0" applyFont="1" applyFill="1" applyBorder="1" applyAlignment="1">
      <alignment vertical="center" wrapText="1"/>
    </xf>
    <xf numFmtId="0" fontId="8" fillId="0" borderId="0" xfId="0" applyFont="1" applyBorder="1" applyProtection="1"/>
    <xf numFmtId="0" fontId="12" fillId="0" borderId="5" xfId="0" applyFont="1" applyBorder="1" applyAlignment="1" applyProtection="1">
      <alignment horizontal="center"/>
      <protection locked="0"/>
    </xf>
    <xf numFmtId="0" fontId="15" fillId="0" borderId="6" xfId="0" applyFont="1" applyBorder="1" applyAlignment="1" applyProtection="1">
      <alignment horizontal="left"/>
    </xf>
    <xf numFmtId="9" fontId="12" fillId="0" borderId="0" xfId="19" applyFont="1" applyAlignment="1" applyProtection="1">
      <alignment horizontal="right"/>
    </xf>
    <xf numFmtId="170" fontId="12" fillId="0" borderId="0" xfId="21" applyNumberFormat="1" applyFont="1" applyAlignment="1" applyProtection="1">
      <alignment horizontal="right"/>
    </xf>
    <xf numFmtId="2" fontId="12" fillId="0" borderId="0" xfId="21" applyNumberFormat="1" applyFont="1" applyAlignment="1" applyProtection="1">
      <alignment horizontal="left"/>
    </xf>
    <xf numFmtId="15" fontId="12" fillId="0" borderId="5" xfId="0" applyNumberFormat="1" applyFont="1" applyBorder="1" applyAlignment="1" applyProtection="1">
      <alignment horizontal="center"/>
      <protection locked="0"/>
    </xf>
    <xf numFmtId="0" fontId="20" fillId="0" borderId="5" xfId="0" applyFont="1" applyBorder="1" applyAlignment="1" applyProtection="1">
      <alignment horizontal="center"/>
      <protection locked="0"/>
    </xf>
    <xf numFmtId="44" fontId="18" fillId="0" borderId="0" xfId="21" applyNumberFormat="1" applyFont="1" applyFill="1" applyBorder="1" applyProtection="1">
      <protection locked="0"/>
    </xf>
    <xf numFmtId="44" fontId="18" fillId="0" borderId="8" xfId="20" applyNumberFormat="1" applyFont="1" applyFill="1" applyBorder="1" applyProtection="1">
      <protection locked="0"/>
    </xf>
    <xf numFmtId="44" fontId="7" fillId="0" borderId="0" xfId="20" applyNumberFormat="1" applyFont="1" applyBorder="1" applyProtection="1"/>
    <xf numFmtId="44" fontId="18" fillId="0" borderId="0" xfId="20" applyNumberFormat="1" applyFont="1" applyFill="1" applyBorder="1" applyProtection="1"/>
    <xf numFmtId="44" fontId="7" fillId="0" borderId="0" xfId="20" applyNumberFormat="1" applyFont="1" applyProtection="1"/>
    <xf numFmtId="44" fontId="7" fillId="0" borderId="9" xfId="20" applyNumberFormat="1" applyFont="1" applyBorder="1" applyProtection="1"/>
    <xf numFmtId="44" fontId="19" fillId="0" borderId="0" xfId="20" applyNumberFormat="1" applyFont="1" applyBorder="1" applyProtection="1"/>
    <xf numFmtId="173" fontId="26" fillId="0" borderId="0" xfId="21" applyNumberFormat="1" applyFont="1" applyFill="1" applyBorder="1" applyProtection="1">
      <protection locked="0"/>
    </xf>
    <xf numFmtId="173" fontId="26" fillId="0" borderId="8" xfId="20" applyNumberFormat="1" applyFont="1" applyFill="1" applyBorder="1" applyProtection="1">
      <protection locked="0"/>
    </xf>
    <xf numFmtId="173" fontId="26" fillId="0" borderId="0" xfId="20" applyNumberFormat="1" applyFont="1" applyBorder="1" applyProtection="1"/>
    <xf numFmtId="173" fontId="26" fillId="0" borderId="0" xfId="20" applyNumberFormat="1" applyFont="1" applyFill="1" applyBorder="1" applyProtection="1"/>
    <xf numFmtId="173" fontId="26" fillId="0" borderId="0" xfId="20" applyNumberFormat="1" applyFont="1" applyProtection="1"/>
    <xf numFmtId="173" fontId="26" fillId="0" borderId="9" xfId="20" applyNumberFormat="1" applyFont="1" applyBorder="1" applyProtection="1"/>
    <xf numFmtId="173" fontId="7" fillId="0" borderId="0" xfId="20" applyNumberFormat="1" applyFont="1" applyBorder="1" applyProtection="1"/>
    <xf numFmtId="173" fontId="7" fillId="0" borderId="9" xfId="20" applyNumberFormat="1" applyFont="1" applyBorder="1" applyProtection="1"/>
    <xf numFmtId="173" fontId="19" fillId="0" borderId="0" xfId="20" applyNumberFormat="1" applyFont="1" applyBorder="1" applyProtection="1"/>
  </cellXfs>
  <cellStyles count="22">
    <cellStyle name="Comma 2" xfId="18" xr:uid="{00000000-0005-0000-0000-000000000000}"/>
    <cellStyle name="Comma 3" xfId="21" xr:uid="{00000000-0005-0000-0000-000001000000}"/>
    <cellStyle name="Currency 2" xfId="17" xr:uid="{00000000-0005-0000-0000-000002000000}"/>
    <cellStyle name="Currency 3" xfId="20" xr:uid="{00000000-0005-0000-0000-000003000000}"/>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eading 1" xfId="1" builtinId="16"/>
    <cellStyle name="Heading 2" xfId="2" builtinId="17"/>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 name="Percent 2" xfId="19" xr:uid="{00000000-0005-0000-0000-000015000000}"/>
  </cellStyles>
  <dxfs count="34">
    <dxf>
      <font>
        <color rgb="FFFF0000"/>
      </font>
      <fill>
        <patternFill patternType="none">
          <bgColor auto="1"/>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rgb="FFFF0000"/>
      </font>
      <fill>
        <patternFill patternType="none">
          <bgColor auto="1"/>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b val="0"/>
        <i val="0"/>
        <color rgb="FF60605E"/>
      </font>
      <fill>
        <patternFill>
          <bgColor rgb="FFD8D8D1"/>
        </patternFill>
      </fill>
      <border>
        <top style="double">
          <color rgb="FF40403E"/>
        </top>
      </border>
    </dxf>
    <dxf>
      <font>
        <b val="0"/>
        <i val="0"/>
        <color rgb="FF0592FE"/>
      </font>
      <fill>
        <patternFill patternType="solid">
          <fgColor rgb="FF000000"/>
          <bgColor rgb="FFD8D8D1"/>
        </patternFill>
      </fill>
      <border diagonalUp="0" diagonalDown="0">
        <left/>
        <right/>
        <top/>
        <bottom style="thin">
          <color rgb="FFB8B8AB"/>
        </bottom>
        <vertical/>
        <horizontal/>
      </border>
    </dxf>
    <dxf>
      <font>
        <b val="0"/>
        <i val="0"/>
        <color rgb="FF60605E"/>
      </font>
      <fill>
        <patternFill>
          <bgColor rgb="FFD8D8D1"/>
        </patternFill>
      </fill>
      <border diagonalUp="0" diagonalDown="0">
        <left/>
        <right/>
        <top/>
        <bottom/>
        <vertical/>
        <horizontal style="thin">
          <color rgb="FFB8B8AB"/>
        </horizontal>
      </border>
    </dxf>
  </dxfs>
  <tableStyles count="1" defaultTableStyle="TableStyleMedium9" defaultPivotStyle="PivotStyleMedium4">
    <tableStyle name="Personal budget table" pivot="0" count="3" xr9:uid="{00000000-0011-0000-FFFF-FFFF00000000}">
      <tableStyleElement type="wholeTable" dxfId="33"/>
      <tableStyleElement type="headerRow" dxfId="32"/>
      <tableStyleElement type="totalRow" dxfId="31"/>
    </tableStyle>
  </tableStyles>
  <colors>
    <mruColors>
      <color rgb="FFE4514B"/>
      <color rgb="FFF5A417"/>
      <color rgb="FF279234"/>
      <color rgb="FF9362B8"/>
      <color rgb="FF6F2FA1"/>
      <color rgb="FF2777B8"/>
      <color rgb="FF69388B"/>
      <color rgb="FFEF90A6"/>
      <color rgb="FF87C99B"/>
      <color rgb="FFE32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manualLayout>
          <c:layoutTarget val="inner"/>
          <c:xMode val="edge"/>
          <c:yMode val="edge"/>
          <c:x val="0.118630989141063"/>
          <c:y val="0.153558052434457"/>
          <c:w val="0.80243747105141305"/>
          <c:h val="0.74531835205992503"/>
        </c:manualLayout>
      </c:layout>
      <c:lineChart>
        <c:grouping val="standard"/>
        <c:varyColors val="0"/>
        <c:ser>
          <c:idx val="0"/>
          <c:order val="0"/>
          <c:tx>
            <c:strRef>
              <c:f>Tool!$F$52</c:f>
              <c:strCache>
                <c:ptCount val="1"/>
                <c:pt idx="0">
                  <c:v>  Cumulative cash flow</c:v>
                </c:pt>
              </c:strCache>
            </c:strRef>
          </c:tx>
          <c:spPr>
            <a:ln w="47625" cap="rnd" cmpd="sng" algn="ctr">
              <a:solidFill>
                <a:srgbClr val="2777B8"/>
              </a:solidFill>
              <a:prstDash val="solid"/>
              <a:round/>
            </a:ln>
            <a:effectLst/>
          </c:spPr>
          <c:marker>
            <c:symbol val="none"/>
          </c:marker>
          <c:cat>
            <c:strRef>
              <c:f>Tool!$G$51:$N$51</c:f>
              <c:strCache>
                <c:ptCount val="6"/>
                <c:pt idx="1">
                  <c:v>YEAR 1</c:v>
                </c:pt>
                <c:pt idx="2">
                  <c:v>YEAR 2</c:v>
                </c:pt>
                <c:pt idx="3">
                  <c:v>YEAR 3</c:v>
                </c:pt>
                <c:pt idx="4">
                  <c:v>YEAR 4</c:v>
                </c:pt>
                <c:pt idx="5">
                  <c:v>YEAR 5</c:v>
                </c:pt>
              </c:strCache>
            </c:strRef>
          </c:cat>
          <c:val>
            <c:numRef>
              <c:f>Tool!$G$52:$M$52</c:f>
              <c:numCache>
                <c:formatCode>_-"€"\ * #.##0_-;_-"€"\ * #.##0\-;_-"€"\ * "-"??_-;_-@_-</c:formatCode>
                <c:ptCount val="7"/>
                <c:pt idx="1">
                  <c:v>0</c:v>
                </c:pt>
                <c:pt idx="2">
                  <c:v>0</c:v>
                </c:pt>
                <c:pt idx="3">
                  <c:v>0</c:v>
                </c:pt>
                <c:pt idx="4">
                  <c:v>0</c:v>
                </c:pt>
                <c:pt idx="5">
                  <c:v>0</c:v>
                </c:pt>
              </c:numCache>
            </c:numRef>
          </c:val>
          <c:smooth val="0"/>
          <c:extLst>
            <c:ext xmlns:c16="http://schemas.microsoft.com/office/drawing/2014/chart" uri="{C3380CC4-5D6E-409C-BE32-E72D297353CC}">
              <c16:uniqueId val="{00000000-984D-A048-8B84-2114824F1C59}"/>
            </c:ext>
          </c:extLst>
        </c:ser>
        <c:ser>
          <c:idx val="1"/>
          <c:order val="1"/>
          <c:tx>
            <c:strRef>
              <c:f>Tool!$F$53</c:f>
              <c:strCache>
                <c:ptCount val="1"/>
                <c:pt idx="0">
                  <c:v>  Earnings after tax</c:v>
                </c:pt>
              </c:strCache>
            </c:strRef>
          </c:tx>
          <c:spPr>
            <a:ln w="47625" cap="rnd" cmpd="sng" algn="ctr">
              <a:solidFill>
                <a:srgbClr val="69388B"/>
              </a:solidFill>
              <a:prstDash val="solid"/>
              <a:round/>
            </a:ln>
            <a:effectLst/>
          </c:spPr>
          <c:marker>
            <c:symbol val="none"/>
          </c:marker>
          <c:val>
            <c:numRef>
              <c:f>Tool!$G$53:$M$53</c:f>
              <c:numCache>
                <c:formatCode>_-"€"\ * #.##0_-;_-"€"\ * #.##0\-;_-"€"\ * "-"??_-;_-@_-</c:formatCode>
                <c:ptCount val="7"/>
                <c:pt idx="1">
                  <c:v>0</c:v>
                </c:pt>
                <c:pt idx="2">
                  <c:v>0</c:v>
                </c:pt>
                <c:pt idx="3">
                  <c:v>0</c:v>
                </c:pt>
                <c:pt idx="4">
                  <c:v>0</c:v>
                </c:pt>
                <c:pt idx="5">
                  <c:v>0</c:v>
                </c:pt>
              </c:numCache>
            </c:numRef>
          </c:val>
          <c:smooth val="0"/>
          <c:extLst>
            <c:ext xmlns:c16="http://schemas.microsoft.com/office/drawing/2014/chart" uri="{C3380CC4-5D6E-409C-BE32-E72D297353CC}">
              <c16:uniqueId val="{00000001-984D-A048-8B84-2114824F1C59}"/>
            </c:ext>
          </c:extLst>
        </c:ser>
        <c:dLbls>
          <c:showLegendKey val="0"/>
          <c:showVal val="0"/>
          <c:showCatName val="0"/>
          <c:showSerName val="0"/>
          <c:showPercent val="0"/>
          <c:showBubbleSize val="0"/>
        </c:dLbls>
        <c:smooth val="0"/>
        <c:axId val="55678816"/>
        <c:axId val="3894448"/>
      </c:lineChart>
      <c:catAx>
        <c:axId val="55678816"/>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en-US"/>
          </a:p>
        </c:txPr>
        <c:crossAx val="3894448"/>
        <c:crosses val="autoZero"/>
        <c:auto val="1"/>
        <c:lblAlgn val="ctr"/>
        <c:lblOffset val="100"/>
        <c:noMultiLvlLbl val="0"/>
      </c:catAx>
      <c:valAx>
        <c:axId val="3894448"/>
        <c:scaling>
          <c:orientation val="minMax"/>
        </c:scaling>
        <c:delete val="0"/>
        <c:axPos val="l"/>
        <c:majorGridlines>
          <c:spPr>
            <a:ln w="9525" cap="flat" cmpd="sng" algn="ctr">
              <a:solidFill>
                <a:schemeClr val="accent4">
                  <a:lumMod val="40000"/>
                  <a:lumOff val="60000"/>
                </a:schemeClr>
              </a:solidFill>
              <a:prstDash val="solid"/>
              <a:round/>
            </a:ln>
            <a:effectLst/>
          </c:spPr>
        </c:majorGridlines>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en-US"/>
          </a:p>
        </c:txPr>
        <c:crossAx val="55678816"/>
        <c:crosses val="autoZero"/>
        <c:crossBetween val="midCat"/>
      </c:valAx>
      <c:spPr>
        <a:solidFill>
          <a:schemeClr val="bg1"/>
        </a:solidFill>
        <a:ln>
          <a:noFill/>
        </a:ln>
        <a:effectLst/>
      </c:spPr>
    </c:plotArea>
    <c:legend>
      <c:legendPos val="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prstDash val="solid"/>
      <a:round/>
    </a:ln>
    <a:effectLst/>
  </c:spPr>
  <c:txPr>
    <a:bodyPr/>
    <a:lstStyle/>
    <a:p>
      <a:pPr>
        <a:defRPr sz="800"/>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8"/>
    </mc:Choice>
    <mc:Fallback>
      <c:style val="38"/>
    </mc:Fallback>
  </mc:AlternateContent>
  <c:chart>
    <c:autoTitleDeleted val="0"/>
    <c:plotArea>
      <c:layout>
        <c:manualLayout>
          <c:layoutTarget val="inner"/>
          <c:xMode val="edge"/>
          <c:yMode val="edge"/>
          <c:x val="0.10872009188658099"/>
          <c:y val="0.138881814301514"/>
          <c:w val="0.74831583552056002"/>
          <c:h val="0.76184109061839"/>
        </c:manualLayout>
      </c:layout>
      <c:barChart>
        <c:barDir val="col"/>
        <c:grouping val="clustered"/>
        <c:varyColors val="0"/>
        <c:ser>
          <c:idx val="0"/>
          <c:order val="0"/>
          <c:tx>
            <c:strRef>
              <c:f>Tool!$B$21</c:f>
              <c:strCache>
                <c:ptCount val="1"/>
                <c:pt idx="0">
                  <c:v>Revenue </c:v>
                </c:pt>
              </c:strCache>
            </c:strRef>
          </c:tx>
          <c:spPr>
            <a:solidFill>
              <a:srgbClr val="87C99B"/>
            </a:solidFill>
            <a:ln>
              <a:noFill/>
            </a:ln>
          </c:spPr>
          <c:invertIfNegative val="0"/>
          <c:cat>
            <c:strRef>
              <c:f>Tool!$C$18:$G$18</c:f>
              <c:strCache>
                <c:ptCount val="5"/>
                <c:pt idx="0">
                  <c:v>YEAR 1</c:v>
                </c:pt>
                <c:pt idx="1">
                  <c:v>YEAR 2</c:v>
                </c:pt>
                <c:pt idx="2">
                  <c:v>YEAR 3</c:v>
                </c:pt>
                <c:pt idx="3">
                  <c:v>YEAR 4</c:v>
                </c:pt>
                <c:pt idx="4">
                  <c:v>YEAR 5</c:v>
                </c:pt>
              </c:strCache>
            </c:strRef>
          </c:cat>
          <c:val>
            <c:numRef>
              <c:f>Tool!$C$21:$G$21</c:f>
              <c:numCache>
                <c:formatCode>_("$"* #,##0.00_);_("$"* \(#,##0.00\);_("$"* "-"??_);_(@_)</c:formatCode>
                <c:ptCount val="5"/>
                <c:pt idx="0">
                  <c:v>0</c:v>
                </c:pt>
                <c:pt idx="1">
                  <c:v>0</c:v>
                </c:pt>
                <c:pt idx="2">
                  <c:v>0</c:v>
                </c:pt>
                <c:pt idx="3">
                  <c:v>0</c:v>
                </c:pt>
                <c:pt idx="4">
                  <c:v>0</c:v>
                </c:pt>
              </c:numCache>
            </c:numRef>
          </c:val>
          <c:extLst>
            <c:ext xmlns:c16="http://schemas.microsoft.com/office/drawing/2014/chart" uri="{C3380CC4-5D6E-409C-BE32-E72D297353CC}">
              <c16:uniqueId val="{00000000-8CE8-0F41-8466-C1398BEEC4CA}"/>
            </c:ext>
          </c:extLst>
        </c:ser>
        <c:ser>
          <c:idx val="1"/>
          <c:order val="1"/>
          <c:tx>
            <c:strRef>
              <c:f>Tool!$B$26</c:f>
              <c:strCache>
                <c:ptCount val="1"/>
                <c:pt idx="0">
                  <c:v>Total costs </c:v>
                </c:pt>
              </c:strCache>
            </c:strRef>
          </c:tx>
          <c:spPr>
            <a:solidFill>
              <a:srgbClr val="EF90A6"/>
            </a:solidFill>
            <a:ln>
              <a:noFill/>
            </a:ln>
          </c:spPr>
          <c:invertIfNegative val="0"/>
          <c:cat>
            <c:strRef>
              <c:f>Tool!$C$18:$G$18</c:f>
              <c:strCache>
                <c:ptCount val="5"/>
                <c:pt idx="0">
                  <c:v>YEAR 1</c:v>
                </c:pt>
                <c:pt idx="1">
                  <c:v>YEAR 2</c:v>
                </c:pt>
                <c:pt idx="2">
                  <c:v>YEAR 3</c:v>
                </c:pt>
                <c:pt idx="3">
                  <c:v>YEAR 4</c:v>
                </c:pt>
                <c:pt idx="4">
                  <c:v>YEAR 5</c:v>
                </c:pt>
              </c:strCache>
            </c:strRef>
          </c:cat>
          <c:val>
            <c:numRef>
              <c:f>Tool!$C$26:$G$26</c:f>
              <c:numCache>
                <c:formatCode>_("$"* #,##0.00_);_("$"* \(#,##0.00\);_("$"* "-"??_);_(@_)</c:formatCode>
                <c:ptCount val="5"/>
                <c:pt idx="0">
                  <c:v>0</c:v>
                </c:pt>
                <c:pt idx="1">
                  <c:v>0</c:v>
                </c:pt>
                <c:pt idx="2">
                  <c:v>0</c:v>
                </c:pt>
                <c:pt idx="3">
                  <c:v>0</c:v>
                </c:pt>
                <c:pt idx="4">
                  <c:v>0</c:v>
                </c:pt>
              </c:numCache>
            </c:numRef>
          </c:val>
          <c:extLst>
            <c:ext xmlns:c16="http://schemas.microsoft.com/office/drawing/2014/chart" uri="{C3380CC4-5D6E-409C-BE32-E72D297353CC}">
              <c16:uniqueId val="{00000001-8CE8-0F41-8466-C1398BEEC4CA}"/>
            </c:ext>
          </c:extLst>
        </c:ser>
        <c:dLbls>
          <c:showLegendKey val="0"/>
          <c:showVal val="0"/>
          <c:showCatName val="0"/>
          <c:showSerName val="0"/>
          <c:showPercent val="0"/>
          <c:showBubbleSize val="0"/>
        </c:dLbls>
        <c:gapWidth val="150"/>
        <c:axId val="54981600"/>
        <c:axId val="-27576272"/>
      </c:barChart>
      <c:catAx>
        <c:axId val="54981600"/>
        <c:scaling>
          <c:orientation val="minMax"/>
        </c:scaling>
        <c:delete val="0"/>
        <c:axPos val="b"/>
        <c:numFmt formatCode="General" sourceLinked="0"/>
        <c:majorTickMark val="out"/>
        <c:minorTickMark val="none"/>
        <c:tickLblPos val="nextTo"/>
        <c:crossAx val="-27576272"/>
        <c:crosses val="autoZero"/>
        <c:auto val="1"/>
        <c:lblAlgn val="ctr"/>
        <c:lblOffset val="100"/>
        <c:noMultiLvlLbl val="0"/>
      </c:catAx>
      <c:valAx>
        <c:axId val="-27576272"/>
        <c:scaling>
          <c:orientation val="minMax"/>
        </c:scaling>
        <c:delete val="0"/>
        <c:axPos val="l"/>
        <c:majorGridlines>
          <c:spPr>
            <a:ln>
              <a:solidFill>
                <a:schemeClr val="accent4">
                  <a:lumMod val="40000"/>
                  <a:lumOff val="60000"/>
                </a:schemeClr>
              </a:solidFill>
            </a:ln>
          </c:spPr>
        </c:majorGridlines>
        <c:numFmt formatCode="_(&quot;$&quot;* #,##0.00_);_(&quot;$&quot;* \(#,##0.00\);_(&quot;$&quot;* &quot;-&quot;??_);_(@_)" sourceLinked="1"/>
        <c:majorTickMark val="out"/>
        <c:minorTickMark val="none"/>
        <c:tickLblPos val="nextTo"/>
        <c:crossAx val="54981600"/>
        <c:crosses val="autoZero"/>
        <c:crossBetween val="between"/>
      </c:valAx>
      <c:spPr>
        <a:solidFill>
          <a:schemeClr val="bg1"/>
        </a:solidFill>
      </c:spPr>
    </c:plotArea>
    <c:legend>
      <c:legendPos val="t"/>
      <c:overlay val="0"/>
    </c:legend>
    <c:plotVisOnly val="1"/>
    <c:dispBlanksAs val="gap"/>
    <c:showDLblsOverMax val="0"/>
  </c:chart>
  <c:spPr>
    <a:ln>
      <a:noFill/>
    </a:ln>
  </c:spPr>
  <c:txPr>
    <a:bodyPr/>
    <a:lstStyle/>
    <a:p>
      <a:pPr>
        <a:defRPr sz="800"/>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manualLayout>
          <c:layoutTarget val="inner"/>
          <c:xMode val="edge"/>
          <c:yMode val="edge"/>
          <c:x val="0.118630989141063"/>
          <c:y val="0.153558052434457"/>
          <c:w val="0.80243747105141305"/>
          <c:h val="0.74531835205992503"/>
        </c:manualLayout>
      </c:layout>
      <c:lineChart>
        <c:grouping val="standard"/>
        <c:varyColors val="0"/>
        <c:ser>
          <c:idx val="0"/>
          <c:order val="0"/>
          <c:tx>
            <c:strRef>
              <c:f>Example!$F$52</c:f>
              <c:strCache>
                <c:ptCount val="1"/>
                <c:pt idx="0">
                  <c:v>  Cumulative cash flow</c:v>
                </c:pt>
              </c:strCache>
            </c:strRef>
          </c:tx>
          <c:spPr>
            <a:ln w="47625" cap="rnd" cmpd="sng" algn="ctr">
              <a:solidFill>
                <a:srgbClr val="2777B8"/>
              </a:solidFill>
              <a:prstDash val="solid"/>
              <a:round/>
            </a:ln>
            <a:effectLst/>
          </c:spPr>
          <c:marker>
            <c:symbol val="none"/>
          </c:marker>
          <c:cat>
            <c:strRef>
              <c:f>Example!$G$51:$N$51</c:f>
              <c:strCache>
                <c:ptCount val="6"/>
                <c:pt idx="1">
                  <c:v>YEAR 1</c:v>
                </c:pt>
                <c:pt idx="2">
                  <c:v>YEAR 2</c:v>
                </c:pt>
                <c:pt idx="3">
                  <c:v>YEAR 3</c:v>
                </c:pt>
                <c:pt idx="4">
                  <c:v>YEAR 4</c:v>
                </c:pt>
                <c:pt idx="5">
                  <c:v>YEAR 5</c:v>
                </c:pt>
              </c:strCache>
            </c:strRef>
          </c:cat>
          <c:val>
            <c:numRef>
              <c:f>Example!$G$52:$M$52</c:f>
              <c:numCache>
                <c:formatCode>_-"€"\ * #.##0_-;_-"€"\ * #.##0\-;_-"€"\ * "-"??_-;_-@_-</c:formatCode>
                <c:ptCount val="7"/>
                <c:pt idx="1">
                  <c:v>-13550</c:v>
                </c:pt>
                <c:pt idx="2">
                  <c:v>-9490</c:v>
                </c:pt>
                <c:pt idx="3">
                  <c:v>-2298</c:v>
                </c:pt>
                <c:pt idx="4">
                  <c:v>5752.4000000000005</c:v>
                </c:pt>
                <c:pt idx="5">
                  <c:v>18318.100000000002</c:v>
                </c:pt>
              </c:numCache>
            </c:numRef>
          </c:val>
          <c:smooth val="0"/>
          <c:extLst>
            <c:ext xmlns:c16="http://schemas.microsoft.com/office/drawing/2014/chart" uri="{C3380CC4-5D6E-409C-BE32-E72D297353CC}">
              <c16:uniqueId val="{00000000-5599-9B48-B868-AFD7B707FAFC}"/>
            </c:ext>
          </c:extLst>
        </c:ser>
        <c:ser>
          <c:idx val="1"/>
          <c:order val="1"/>
          <c:tx>
            <c:strRef>
              <c:f>Example!$F$53</c:f>
              <c:strCache>
                <c:ptCount val="1"/>
                <c:pt idx="0">
                  <c:v>  Earnings after tax</c:v>
                </c:pt>
              </c:strCache>
            </c:strRef>
          </c:tx>
          <c:spPr>
            <a:ln w="47625" cap="rnd" cmpd="sng" algn="ctr">
              <a:solidFill>
                <a:srgbClr val="69388B"/>
              </a:solidFill>
              <a:prstDash val="solid"/>
              <a:round/>
            </a:ln>
            <a:effectLst/>
          </c:spPr>
          <c:marker>
            <c:symbol val="none"/>
          </c:marker>
          <c:val>
            <c:numRef>
              <c:f>Example!$G$53:$M$53</c:f>
              <c:numCache>
                <c:formatCode>_-"€"\ * #.##0_-;_-"€"\ * #.##0\-;_-"€"\ * "-"??_-;_-@_-</c:formatCode>
                <c:ptCount val="7"/>
                <c:pt idx="1">
                  <c:v>1450</c:v>
                </c:pt>
                <c:pt idx="2">
                  <c:v>4060</c:v>
                </c:pt>
                <c:pt idx="3">
                  <c:v>7192</c:v>
                </c:pt>
                <c:pt idx="4">
                  <c:v>8050.4000000000005</c:v>
                </c:pt>
                <c:pt idx="5">
                  <c:v>12565.7</c:v>
                </c:pt>
              </c:numCache>
            </c:numRef>
          </c:val>
          <c:smooth val="0"/>
          <c:extLst>
            <c:ext xmlns:c16="http://schemas.microsoft.com/office/drawing/2014/chart" uri="{C3380CC4-5D6E-409C-BE32-E72D297353CC}">
              <c16:uniqueId val="{00000001-5599-9B48-B868-AFD7B707FAFC}"/>
            </c:ext>
          </c:extLst>
        </c:ser>
        <c:dLbls>
          <c:showLegendKey val="0"/>
          <c:showVal val="0"/>
          <c:showCatName val="0"/>
          <c:showSerName val="0"/>
          <c:showPercent val="0"/>
          <c:showBubbleSize val="0"/>
        </c:dLbls>
        <c:smooth val="0"/>
        <c:axId val="55221568"/>
        <c:axId val="55237840"/>
      </c:lineChart>
      <c:catAx>
        <c:axId val="55221568"/>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en-US"/>
          </a:p>
        </c:txPr>
        <c:crossAx val="55237840"/>
        <c:crosses val="autoZero"/>
        <c:auto val="1"/>
        <c:lblAlgn val="ctr"/>
        <c:lblOffset val="100"/>
        <c:noMultiLvlLbl val="0"/>
      </c:catAx>
      <c:valAx>
        <c:axId val="55237840"/>
        <c:scaling>
          <c:orientation val="minMax"/>
        </c:scaling>
        <c:delete val="0"/>
        <c:axPos val="l"/>
        <c:majorGridlines>
          <c:spPr>
            <a:ln w="9525" cap="flat" cmpd="sng" algn="ctr">
              <a:solidFill>
                <a:schemeClr val="accent4">
                  <a:lumMod val="40000"/>
                  <a:lumOff val="60000"/>
                </a:schemeClr>
              </a:solidFill>
              <a:prstDash val="solid"/>
              <a:round/>
            </a:ln>
            <a:effectLst/>
          </c:spPr>
        </c:majorGridlines>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en-US"/>
          </a:p>
        </c:txPr>
        <c:crossAx val="55221568"/>
        <c:crosses val="autoZero"/>
        <c:crossBetween val="midCat"/>
      </c:valAx>
      <c:spPr>
        <a:solidFill>
          <a:schemeClr val="bg1"/>
        </a:solidFill>
        <a:ln>
          <a:noFill/>
        </a:ln>
        <a:effectLst/>
      </c:spPr>
    </c:plotArea>
    <c:legend>
      <c:legendPos val="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prstDash val="solid"/>
      <a:round/>
    </a:ln>
    <a:effectLst/>
  </c:spPr>
  <c:txPr>
    <a:bodyPr/>
    <a:lstStyle/>
    <a:p>
      <a:pPr>
        <a:defRPr sz="800"/>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8"/>
    </mc:Choice>
    <mc:Fallback>
      <c:style val="38"/>
    </mc:Fallback>
  </mc:AlternateContent>
  <c:chart>
    <c:autoTitleDeleted val="0"/>
    <c:plotArea>
      <c:layout>
        <c:manualLayout>
          <c:layoutTarget val="inner"/>
          <c:xMode val="edge"/>
          <c:yMode val="edge"/>
          <c:x val="0.10872009188658099"/>
          <c:y val="0.138881814301514"/>
          <c:w val="0.74831583552056002"/>
          <c:h val="0.76184109061839"/>
        </c:manualLayout>
      </c:layout>
      <c:barChart>
        <c:barDir val="col"/>
        <c:grouping val="clustered"/>
        <c:varyColors val="0"/>
        <c:ser>
          <c:idx val="0"/>
          <c:order val="0"/>
          <c:tx>
            <c:strRef>
              <c:f>Example!$B$21</c:f>
              <c:strCache>
                <c:ptCount val="1"/>
                <c:pt idx="0">
                  <c:v>Revenue </c:v>
                </c:pt>
              </c:strCache>
            </c:strRef>
          </c:tx>
          <c:spPr>
            <a:solidFill>
              <a:srgbClr val="87C99B"/>
            </a:solidFill>
            <a:ln>
              <a:noFill/>
            </a:ln>
          </c:spPr>
          <c:invertIfNegative val="0"/>
          <c:cat>
            <c:strRef>
              <c:f>Example!$C$18:$G$18</c:f>
              <c:strCache>
                <c:ptCount val="5"/>
                <c:pt idx="0">
                  <c:v>YEAR 1</c:v>
                </c:pt>
                <c:pt idx="1">
                  <c:v>YEAR 2</c:v>
                </c:pt>
                <c:pt idx="2">
                  <c:v>YEAR 3</c:v>
                </c:pt>
                <c:pt idx="3">
                  <c:v>YEAR 4</c:v>
                </c:pt>
                <c:pt idx="4">
                  <c:v>YEAR 5</c:v>
                </c:pt>
              </c:strCache>
            </c:strRef>
          </c:cat>
          <c:val>
            <c:numRef>
              <c:f>Example!$C$21:$G$21</c:f>
              <c:numCache>
                <c:formatCode>"€"#.##000</c:formatCode>
                <c:ptCount val="5"/>
                <c:pt idx="0">
                  <c:v>45000</c:v>
                </c:pt>
                <c:pt idx="1">
                  <c:v>54000</c:v>
                </c:pt>
                <c:pt idx="2">
                  <c:v>64800</c:v>
                </c:pt>
                <c:pt idx="3">
                  <c:v>77760</c:v>
                </c:pt>
                <c:pt idx="4">
                  <c:v>93330</c:v>
                </c:pt>
              </c:numCache>
            </c:numRef>
          </c:val>
          <c:extLst>
            <c:ext xmlns:c16="http://schemas.microsoft.com/office/drawing/2014/chart" uri="{C3380CC4-5D6E-409C-BE32-E72D297353CC}">
              <c16:uniqueId val="{00000000-A33C-2146-B28D-44622ACCCFDE}"/>
            </c:ext>
          </c:extLst>
        </c:ser>
        <c:ser>
          <c:idx val="1"/>
          <c:order val="1"/>
          <c:tx>
            <c:strRef>
              <c:f>Example!$B$26</c:f>
              <c:strCache>
                <c:ptCount val="1"/>
                <c:pt idx="0">
                  <c:v>Total costs </c:v>
                </c:pt>
              </c:strCache>
            </c:strRef>
          </c:tx>
          <c:spPr>
            <a:solidFill>
              <a:srgbClr val="EF90A6"/>
            </a:solidFill>
            <a:ln>
              <a:noFill/>
            </a:ln>
          </c:spPr>
          <c:invertIfNegative val="0"/>
          <c:cat>
            <c:strRef>
              <c:f>Example!$C$18:$G$18</c:f>
              <c:strCache>
                <c:ptCount val="5"/>
                <c:pt idx="0">
                  <c:v>YEAR 1</c:v>
                </c:pt>
                <c:pt idx="1">
                  <c:v>YEAR 2</c:v>
                </c:pt>
                <c:pt idx="2">
                  <c:v>YEAR 3</c:v>
                </c:pt>
                <c:pt idx="3">
                  <c:v>YEAR 4</c:v>
                </c:pt>
                <c:pt idx="4">
                  <c:v>YEAR 5</c:v>
                </c:pt>
              </c:strCache>
            </c:strRef>
          </c:cat>
          <c:val>
            <c:numRef>
              <c:f>Example!$C$26:$G$26</c:f>
              <c:numCache>
                <c:formatCode>"€"#.##000</c:formatCode>
                <c:ptCount val="5"/>
                <c:pt idx="0">
                  <c:v>42500</c:v>
                </c:pt>
                <c:pt idx="1">
                  <c:v>47000</c:v>
                </c:pt>
                <c:pt idx="2">
                  <c:v>52400</c:v>
                </c:pt>
                <c:pt idx="3">
                  <c:v>63880</c:v>
                </c:pt>
                <c:pt idx="4">
                  <c:v>71665</c:v>
                </c:pt>
              </c:numCache>
            </c:numRef>
          </c:val>
          <c:extLst>
            <c:ext xmlns:c16="http://schemas.microsoft.com/office/drawing/2014/chart" uri="{C3380CC4-5D6E-409C-BE32-E72D297353CC}">
              <c16:uniqueId val="{00000001-A33C-2146-B28D-44622ACCCFDE}"/>
            </c:ext>
          </c:extLst>
        </c:ser>
        <c:dLbls>
          <c:showLegendKey val="0"/>
          <c:showVal val="0"/>
          <c:showCatName val="0"/>
          <c:showSerName val="0"/>
          <c:showPercent val="0"/>
          <c:showBubbleSize val="0"/>
        </c:dLbls>
        <c:gapWidth val="150"/>
        <c:axId val="10267712"/>
        <c:axId val="10264864"/>
      </c:barChart>
      <c:catAx>
        <c:axId val="10267712"/>
        <c:scaling>
          <c:orientation val="minMax"/>
        </c:scaling>
        <c:delete val="0"/>
        <c:axPos val="b"/>
        <c:numFmt formatCode="General" sourceLinked="0"/>
        <c:majorTickMark val="out"/>
        <c:minorTickMark val="none"/>
        <c:tickLblPos val="nextTo"/>
        <c:crossAx val="10264864"/>
        <c:crosses val="autoZero"/>
        <c:auto val="1"/>
        <c:lblAlgn val="ctr"/>
        <c:lblOffset val="100"/>
        <c:noMultiLvlLbl val="0"/>
      </c:catAx>
      <c:valAx>
        <c:axId val="10264864"/>
        <c:scaling>
          <c:orientation val="minMax"/>
        </c:scaling>
        <c:delete val="0"/>
        <c:axPos val="l"/>
        <c:majorGridlines>
          <c:spPr>
            <a:ln>
              <a:solidFill>
                <a:schemeClr val="accent4">
                  <a:lumMod val="40000"/>
                  <a:lumOff val="60000"/>
                </a:schemeClr>
              </a:solidFill>
            </a:ln>
          </c:spPr>
        </c:majorGridlines>
        <c:numFmt formatCode="&quot;€&quot;#.##000" sourceLinked="1"/>
        <c:majorTickMark val="out"/>
        <c:minorTickMark val="none"/>
        <c:tickLblPos val="nextTo"/>
        <c:crossAx val="10267712"/>
        <c:crosses val="autoZero"/>
        <c:crossBetween val="between"/>
      </c:valAx>
      <c:spPr>
        <a:solidFill>
          <a:schemeClr val="bg1"/>
        </a:solidFill>
      </c:spPr>
    </c:plotArea>
    <c:legend>
      <c:legendPos val="t"/>
      <c:overlay val="0"/>
    </c:legend>
    <c:plotVisOnly val="1"/>
    <c:dispBlanksAs val="gap"/>
    <c:showDLblsOverMax val="0"/>
  </c:chart>
  <c:spPr>
    <a:ln>
      <a:noFill/>
    </a:ln>
  </c:spPr>
  <c:txPr>
    <a:bodyPr/>
    <a:lstStyle/>
    <a:p>
      <a:pPr>
        <a:defRPr sz="800"/>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withinLinearReversed" id="24">
  <a:schemeClr val="accent4"/>
</cs:colorStyle>
</file>

<file path=xl/charts/colors2.xml><?xml version="1.0" encoding="utf-8"?>
<cs:colorStyle xmlns:cs="http://schemas.microsoft.com/office/drawing/2012/chartStyle" xmlns:a="http://schemas.openxmlformats.org/drawingml/2006/main" meth="withinLinearReversed" id="24">
  <a:schemeClr val="accent4"/>
</cs:colorStyle>
</file>

<file path=xl/charts/style1.xml><?xml version="1.0" encoding="utf-8"?>
<cs:chartStyle xmlns:cs="http://schemas.microsoft.com/office/drawing/2012/chartStyle" xmlns:a="http://schemas.openxmlformats.org/drawingml/2006/main" id="12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3">
      <cs:styleClr val="auto"/>
    </cs:fillRef>
    <cs:effectRef idx="2">
      <a:schemeClr val="dk1"/>
    </cs:effectRef>
    <cs:fontRef idx="minor">
      <a:schemeClr val="tx1"/>
    </cs:fontRef>
  </cs:dataPoint>
  <cs:dataPoint3D>
    <cs:lnRef idx="0"/>
    <cs:fillRef idx="1">
      <cs:styleClr val="auto"/>
    </cs:fillRef>
    <cs:effectRef idx="2">
      <a:schemeClr val="dk1"/>
    </cs:effectRef>
    <cs:fontRef idx="minor">
      <a:schemeClr val="tx1"/>
    </cs:fontRef>
  </cs:dataPoint3D>
  <cs:dataPointLine>
    <cs:lnRef idx="1">
      <cs:styleClr val="auto"/>
    </cs:lnRef>
    <cs:lineWidthScale>5</cs:lineWidthScale>
    <cs:fillRef idx="0"/>
    <cs:effectRef idx="0"/>
    <cs:fontRef idx="minor">
      <a:schemeClr val="tx1"/>
    </cs:fontRef>
    <cs:spPr>
      <a:ln cap="rnd">
        <a:round/>
      </a:ln>
    </cs:spPr>
  </cs:dataPointLine>
  <cs:dataPointMarker>
    <cs:lnRef idx="1">
      <cs:styleClr val="auto"/>
    </cs:lnRef>
    <cs:fillRef idx="3">
      <cs:styleClr val="auto"/>
    </cs:fillRef>
    <cs:effectRef idx="2">
      <a:schemeClr val="dk1"/>
    </cs:effectRef>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0"/>
    <cs:fillRef idx="3" mods="ignoreCSTransforms">
      <cs:styleClr val="0">
        <a:shade val="25000"/>
      </cs:styleClr>
    </cs:fillRef>
    <cs:effectRef idx="2">
      <a:schemeClr val="dk1"/>
    </cs:effectRef>
    <cs:fontRef idx="minor">
      <a:schemeClr val="tx1"/>
    </cs:fontRef>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0"/>
    <cs:fillRef idx="3" mods="ignoreCSTransforms">
      <cs:styleClr val="0">
        <a:tint val="25000"/>
      </cs:styleClr>
    </cs:fillRef>
    <cs:effectRef idx="2">
      <a:schemeClr val="dk1"/>
    </cs:effectRef>
    <cs:fontRef idx="minor">
      <a:schemeClr val="tx1"/>
    </cs:fontRef>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2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3">
      <cs:styleClr val="auto"/>
    </cs:fillRef>
    <cs:effectRef idx="2">
      <a:schemeClr val="dk1"/>
    </cs:effectRef>
    <cs:fontRef idx="minor">
      <a:schemeClr val="tx1"/>
    </cs:fontRef>
  </cs:dataPoint>
  <cs:dataPoint3D>
    <cs:lnRef idx="0"/>
    <cs:fillRef idx="1">
      <cs:styleClr val="auto"/>
    </cs:fillRef>
    <cs:effectRef idx="2">
      <a:schemeClr val="dk1"/>
    </cs:effectRef>
    <cs:fontRef idx="minor">
      <a:schemeClr val="tx1"/>
    </cs:fontRef>
  </cs:dataPoint3D>
  <cs:dataPointLine>
    <cs:lnRef idx="1">
      <cs:styleClr val="auto"/>
    </cs:lnRef>
    <cs:lineWidthScale>5</cs:lineWidthScale>
    <cs:fillRef idx="0"/>
    <cs:effectRef idx="0"/>
    <cs:fontRef idx="minor">
      <a:schemeClr val="tx1"/>
    </cs:fontRef>
    <cs:spPr>
      <a:ln cap="rnd">
        <a:round/>
      </a:ln>
    </cs:spPr>
  </cs:dataPointLine>
  <cs:dataPointMarker>
    <cs:lnRef idx="1">
      <cs:styleClr val="auto"/>
    </cs:lnRef>
    <cs:fillRef idx="3">
      <cs:styleClr val="auto"/>
    </cs:fillRef>
    <cs:effectRef idx="2">
      <a:schemeClr val="dk1"/>
    </cs:effectRef>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0"/>
    <cs:fillRef idx="3" mods="ignoreCSTransforms">
      <cs:styleClr val="0">
        <a:shade val="25000"/>
      </cs:styleClr>
    </cs:fillRef>
    <cs:effectRef idx="2">
      <a:schemeClr val="dk1"/>
    </cs:effectRef>
    <cs:fontRef idx="minor">
      <a:schemeClr val="tx1"/>
    </cs:fontRef>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0"/>
    <cs:fillRef idx="3" mods="ignoreCSTransforms">
      <cs:styleClr val="0">
        <a:tint val="25000"/>
      </cs:styleClr>
    </cs:fillRef>
    <cs:effectRef idx="2">
      <a:schemeClr val="dk1"/>
    </cs:effectRef>
    <cs:fontRef idx="minor">
      <a:schemeClr val="tx1"/>
    </cs:fontRef>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6292273" y="585506"/>
    <xdr:ext cx="3200400" cy="228600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292273" y="2963025"/>
    <xdr:ext cx="3200400" cy="2286000"/>
    <xdr:graphicFrame macro="">
      <xdr:nvGraphicFramePr>
        <xdr:cNvPr id="3" name="Chart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6292273" y="585506"/>
    <xdr:ext cx="3200400" cy="228600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292273" y="2963025"/>
    <xdr:ext cx="3200400" cy="2286000"/>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oneCellAnchor>
    <xdr:from>
      <xdr:col>12</xdr:col>
      <xdr:colOff>215661</xdr:colOff>
      <xdr:row>10</xdr:row>
      <xdr:rowOff>143773</xdr:rowOff>
    </xdr:from>
    <xdr:ext cx="184731" cy="264560"/>
    <xdr:sp macro="" textlink="">
      <xdr:nvSpPr>
        <xdr:cNvPr id="5" name="Tekstvak 1">
          <a:extLst>
            <a:ext uri="{FF2B5EF4-FFF2-40B4-BE49-F238E27FC236}">
              <a16:creationId xmlns:a16="http://schemas.microsoft.com/office/drawing/2014/main" id="{00000000-0008-0000-0300-000005000000}"/>
            </a:ext>
          </a:extLst>
        </xdr:cNvPr>
        <xdr:cNvSpPr txBox="1"/>
      </xdr:nvSpPr>
      <xdr:spPr>
        <a:xfrm>
          <a:off x="9867661" y="161697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nl-NL" sz="1100"/>
        </a:p>
      </xdr:txBody>
    </xdr:sp>
    <xdr:clientData/>
  </xdr:oneCellAnchor>
  <xdr:oneCellAnchor>
    <xdr:from>
      <xdr:col>12</xdr:col>
      <xdr:colOff>71888</xdr:colOff>
      <xdr:row>1</xdr:row>
      <xdr:rowOff>111822</xdr:rowOff>
    </xdr:from>
    <xdr:ext cx="2417312" cy="1475678"/>
    <xdr:sp macro="" textlink="">
      <xdr:nvSpPr>
        <xdr:cNvPr id="6" name="Tekstvak 5">
          <a:extLst>
            <a:ext uri="{FF2B5EF4-FFF2-40B4-BE49-F238E27FC236}">
              <a16:creationId xmlns:a16="http://schemas.microsoft.com/office/drawing/2014/main" id="{00000000-0008-0000-0300-000006000000}"/>
            </a:ext>
          </a:extLst>
        </xdr:cNvPr>
        <xdr:cNvSpPr txBox="1"/>
      </xdr:nvSpPr>
      <xdr:spPr>
        <a:xfrm>
          <a:off x="9723888" y="200722"/>
          <a:ext cx="2417312" cy="1475678"/>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lIns="108000" tIns="72000" rIns="108000" bIns="72000" rtlCol="0" anchor="t">
          <a:noAutofit/>
        </a:bodyPr>
        <a:lstStyle/>
        <a:p>
          <a:pPr algn="ctr"/>
          <a:r>
            <a:rPr lang="nl-NL" sz="900"/>
            <a:t>Freitag became successful with the sale of durable handbags and backpacks made</a:t>
          </a:r>
          <a:r>
            <a:rPr lang="nl-NL" sz="900" baseline="0"/>
            <a:t> from</a:t>
          </a:r>
          <a:r>
            <a:rPr lang="nl-NL" sz="900"/>
            <a:t> old truck tarpaulins. Because of the success they decided to expand their activities, now the company also produces shirts and pants from recycled</a:t>
          </a:r>
          <a:r>
            <a:rPr lang="nl-NL" sz="900" baseline="0"/>
            <a:t> materials</a:t>
          </a:r>
          <a:r>
            <a:rPr lang="nl-NL" sz="900"/>
            <a:t>. Freitag starts out with just one type of clothing, to test the market. The ROI calculator helps to determine whether this is a profitable idea.</a:t>
          </a:r>
        </a:p>
        <a:p>
          <a:pPr algn="ctr"/>
          <a:endParaRPr lang="nl-NL" sz="9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9"/>
  <sheetViews>
    <sheetView showGridLines="0" tabSelected="1" workbookViewId="0">
      <selection activeCell="A47" sqref="A47"/>
    </sheetView>
  </sheetViews>
  <sheetFormatPr baseColWidth="10" defaultRowHeight="16" x14ac:dyDescent="0.2"/>
  <cols>
    <col min="1" max="1" width="131" style="33" customWidth="1"/>
    <col min="2" max="16384" width="10.83203125" style="33"/>
  </cols>
  <sheetData>
    <row r="1" spans="1:1" ht="40" customHeight="1" x14ac:dyDescent="0.2">
      <c r="A1" s="37" t="s">
        <v>26</v>
      </c>
    </row>
    <row r="2" spans="1:1" x14ac:dyDescent="0.2">
      <c r="A2" s="34"/>
    </row>
    <row r="3" spans="1:1" ht="30" customHeight="1" x14ac:dyDescent="0.2">
      <c r="A3" s="34" t="s">
        <v>27</v>
      </c>
    </row>
    <row r="4" spans="1:1" x14ac:dyDescent="0.2">
      <c r="A4" s="34"/>
    </row>
    <row r="5" spans="1:1" s="35" customFormat="1" ht="21" x14ac:dyDescent="0.2">
      <c r="A5" s="38" t="s">
        <v>28</v>
      </c>
    </row>
    <row r="6" spans="1:1" ht="32" x14ac:dyDescent="0.2">
      <c r="A6" s="34" t="s">
        <v>29</v>
      </c>
    </row>
    <row r="7" spans="1:1" s="35" customFormat="1" x14ac:dyDescent="0.2">
      <c r="A7" s="34"/>
    </row>
    <row r="8" spans="1:1" ht="32" x14ac:dyDescent="0.2">
      <c r="A8" s="34" t="s">
        <v>30</v>
      </c>
    </row>
    <row r="9" spans="1:1" x14ac:dyDescent="0.2">
      <c r="A9" s="34"/>
    </row>
    <row r="10" spans="1:1" ht="32" x14ac:dyDescent="0.2">
      <c r="A10" s="34" t="s">
        <v>31</v>
      </c>
    </row>
    <row r="11" spans="1:1" x14ac:dyDescent="0.2">
      <c r="A11" s="34"/>
    </row>
    <row r="12" spans="1:1" ht="21" x14ac:dyDescent="0.2">
      <c r="A12" s="38" t="s">
        <v>32</v>
      </c>
    </row>
    <row r="13" spans="1:1" x14ac:dyDescent="0.2">
      <c r="A13" s="34" t="s">
        <v>33</v>
      </c>
    </row>
    <row r="14" spans="1:1" x14ac:dyDescent="0.2">
      <c r="A14" s="34"/>
    </row>
    <row r="15" spans="1:1" x14ac:dyDescent="0.2">
      <c r="A15" s="34" t="s">
        <v>34</v>
      </c>
    </row>
    <row r="16" spans="1:1" ht="32" x14ac:dyDescent="0.2">
      <c r="A16" s="34" t="s">
        <v>35</v>
      </c>
    </row>
    <row r="17" spans="1:1" x14ac:dyDescent="0.2">
      <c r="A17" s="36" t="s">
        <v>49</v>
      </c>
    </row>
    <row r="18" spans="1:1" x14ac:dyDescent="0.2">
      <c r="A18" s="36" t="s">
        <v>50</v>
      </c>
    </row>
    <row r="19" spans="1:1" x14ac:dyDescent="0.2">
      <c r="A19" s="36" t="s">
        <v>51</v>
      </c>
    </row>
    <row r="20" spans="1:1" x14ac:dyDescent="0.2">
      <c r="A20" s="36" t="s">
        <v>52</v>
      </c>
    </row>
    <row r="21" spans="1:1" x14ac:dyDescent="0.2">
      <c r="A21" s="36" t="s">
        <v>53</v>
      </c>
    </row>
    <row r="22" spans="1:1" x14ac:dyDescent="0.2">
      <c r="A22" s="34"/>
    </row>
    <row r="23" spans="1:1" ht="32" x14ac:dyDescent="0.2">
      <c r="A23" s="34" t="s">
        <v>36</v>
      </c>
    </row>
    <row r="24" spans="1:1" x14ac:dyDescent="0.2">
      <c r="A24" s="34"/>
    </row>
    <row r="25" spans="1:1" x14ac:dyDescent="0.2">
      <c r="A25" s="39" t="s">
        <v>37</v>
      </c>
    </row>
    <row r="26" spans="1:1" ht="48" x14ac:dyDescent="0.2">
      <c r="A26" s="34" t="s">
        <v>38</v>
      </c>
    </row>
    <row r="27" spans="1:1" x14ac:dyDescent="0.2">
      <c r="A27" s="34"/>
    </row>
    <row r="28" spans="1:1" x14ac:dyDescent="0.2">
      <c r="A28" s="39" t="s">
        <v>56</v>
      </c>
    </row>
    <row r="29" spans="1:1" ht="48" x14ac:dyDescent="0.2">
      <c r="A29" s="34" t="s">
        <v>39</v>
      </c>
    </row>
    <row r="30" spans="1:1" x14ac:dyDescent="0.2">
      <c r="A30" s="34"/>
    </row>
    <row r="31" spans="1:1" ht="32" x14ac:dyDescent="0.2">
      <c r="A31" s="34" t="s">
        <v>40</v>
      </c>
    </row>
    <row r="32" spans="1:1" x14ac:dyDescent="0.2">
      <c r="A32" s="34"/>
    </row>
    <row r="33" spans="1:1" x14ac:dyDescent="0.2">
      <c r="A33" s="39" t="s">
        <v>15</v>
      </c>
    </row>
    <row r="34" spans="1:1" ht="32" x14ac:dyDescent="0.2">
      <c r="A34" s="34" t="s">
        <v>41</v>
      </c>
    </row>
    <row r="35" spans="1:1" x14ac:dyDescent="0.2">
      <c r="A35" s="34"/>
    </row>
    <row r="36" spans="1:1" x14ac:dyDescent="0.2">
      <c r="A36" s="39" t="s">
        <v>42</v>
      </c>
    </row>
    <row r="37" spans="1:1" x14ac:dyDescent="0.2">
      <c r="A37" s="34" t="s">
        <v>43</v>
      </c>
    </row>
    <row r="38" spans="1:1" ht="32" x14ac:dyDescent="0.2">
      <c r="A38" s="36" t="s">
        <v>54</v>
      </c>
    </row>
    <row r="39" spans="1:1" ht="32" x14ac:dyDescent="0.2">
      <c r="A39" s="36" t="s">
        <v>55</v>
      </c>
    </row>
    <row r="40" spans="1:1" x14ac:dyDescent="0.2">
      <c r="A40" s="34"/>
    </row>
    <row r="41" spans="1:1" x14ac:dyDescent="0.2">
      <c r="A41" s="39" t="s">
        <v>44</v>
      </c>
    </row>
    <row r="42" spans="1:1" ht="32" x14ac:dyDescent="0.2">
      <c r="A42" s="34" t="s">
        <v>45</v>
      </c>
    </row>
    <row r="43" spans="1:1" x14ac:dyDescent="0.2">
      <c r="A43" s="34"/>
    </row>
    <row r="44" spans="1:1" ht="64" x14ac:dyDescent="0.2">
      <c r="A44" s="34" t="s">
        <v>46</v>
      </c>
    </row>
    <row r="45" spans="1:1" x14ac:dyDescent="0.2">
      <c r="A45" s="34"/>
    </row>
    <row r="46" spans="1:1" ht="48" x14ac:dyDescent="0.2">
      <c r="A46" s="34" t="s">
        <v>47</v>
      </c>
    </row>
    <row r="47" spans="1:1" x14ac:dyDescent="0.2">
      <c r="A47" s="34"/>
    </row>
    <row r="48" spans="1:1" ht="32" x14ac:dyDescent="0.2">
      <c r="A48" s="34" t="s">
        <v>48</v>
      </c>
    </row>
    <row r="49" spans="1:1" x14ac:dyDescent="0.2">
      <c r="A49" s="34"/>
    </row>
  </sheetData>
  <sheetProtection sheet="1" objects="1" scenarios="1" selectLockedCells="1" selectUn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75"/>
  <sheetViews>
    <sheetView showGridLines="0" showRowColHeaders="0" workbookViewId="0">
      <selection activeCell="C37" sqref="C37:E37"/>
    </sheetView>
  </sheetViews>
  <sheetFormatPr baseColWidth="10" defaultRowHeight="12" x14ac:dyDescent="0.15"/>
  <cols>
    <col min="1" max="1" width="1.5" style="1" customWidth="1"/>
    <col min="2" max="2" width="20.83203125" style="1" customWidth="1"/>
    <col min="3" max="7" width="12" style="1" customWidth="1"/>
    <col min="8" max="8" width="11.1640625" style="1" bestFit="1" customWidth="1"/>
    <col min="9" max="10" width="11" style="1" bestFit="1" customWidth="1"/>
    <col min="11" max="11" width="10" style="1" customWidth="1"/>
    <col min="12" max="12" width="1.1640625" style="1" customWidth="1"/>
    <col min="13" max="16384" width="10.83203125" style="1"/>
  </cols>
  <sheetData>
    <row r="1" spans="2:13" ht="7" customHeight="1" x14ac:dyDescent="0.15"/>
    <row r="2" spans="2:13" ht="21" x14ac:dyDescent="0.2">
      <c r="B2" s="7" t="s">
        <v>4</v>
      </c>
      <c r="C2" s="7"/>
      <c r="H2" s="32" t="s">
        <v>0</v>
      </c>
      <c r="I2" s="43"/>
      <c r="J2" s="43"/>
      <c r="K2" s="43"/>
      <c r="L2"/>
      <c r="M2"/>
    </row>
    <row r="3" spans="2:13" ht="6" customHeight="1" thickBot="1" x14ac:dyDescent="0.25">
      <c r="B3" s="9"/>
      <c r="C3" s="10"/>
      <c r="D3" s="10"/>
      <c r="E3" s="10"/>
      <c r="F3" s="10"/>
      <c r="G3" s="10"/>
      <c r="H3" s="10"/>
      <c r="I3" s="10"/>
      <c r="J3" s="10"/>
      <c r="K3" s="10"/>
      <c r="L3"/>
      <c r="M3"/>
    </row>
    <row r="4" spans="2:13" ht="17" thickTop="1" x14ac:dyDescent="0.2">
      <c r="B4" s="11"/>
      <c r="C4" s="12"/>
      <c r="L4"/>
      <c r="M4"/>
    </row>
    <row r="5" spans="2:13" ht="14" x14ac:dyDescent="0.2">
      <c r="B5" s="44" t="s">
        <v>5</v>
      </c>
      <c r="C5" s="44"/>
    </row>
    <row r="6" spans="2:13" ht="5" customHeight="1" x14ac:dyDescent="0.15">
      <c r="B6" s="13"/>
      <c r="C6" s="2"/>
    </row>
    <row r="7" spans="2:13" ht="15" x14ac:dyDescent="0.2">
      <c r="B7" s="45" t="str">
        <f>IF(C15="","",IF(G33&lt;0,"There is a negative return on  investment",(SUM(C30:G30)-C15)/C15))</f>
        <v/>
      </c>
      <c r="C7" s="45"/>
    </row>
    <row r="8" spans="2:13" x14ac:dyDescent="0.15">
      <c r="B8" s="14"/>
      <c r="C8" s="15"/>
    </row>
    <row r="9" spans="2:13" ht="14" x14ac:dyDescent="0.2">
      <c r="B9" s="44" t="s">
        <v>6</v>
      </c>
      <c r="C9" s="44"/>
      <c r="F9" s="16"/>
    </row>
    <row r="10" spans="2:13" ht="5" customHeight="1" x14ac:dyDescent="0.15">
      <c r="B10" s="13"/>
      <c r="C10" s="15"/>
      <c r="F10" s="16"/>
    </row>
    <row r="11" spans="2:13" ht="15" x14ac:dyDescent="0.2">
      <c r="B11" s="46" t="str">
        <f>IF(C15="","",IF(G33&lt;0,"The investment is not earned back",IF(SUM(H56:L56)=0,"In less than one year",SUM(H56:L56))))</f>
        <v/>
      </c>
      <c r="C11" s="46"/>
      <c r="D11" s="47" t="str">
        <f>IF(OR(B11="The investment is not earned back",B11=""),"",IF(B11&gt;0,"year",))</f>
        <v/>
      </c>
      <c r="E11" s="47"/>
    </row>
    <row r="15" spans="2:13" x14ac:dyDescent="0.15">
      <c r="B15" s="17" t="s">
        <v>7</v>
      </c>
      <c r="C15" s="18"/>
    </row>
    <row r="16" spans="2:13" x14ac:dyDescent="0.15">
      <c r="B16" s="17" t="s">
        <v>8</v>
      </c>
      <c r="C16" s="19"/>
    </row>
    <row r="18" spans="2:7" ht="13" thickBot="1" x14ac:dyDescent="0.2">
      <c r="B18" s="20"/>
      <c r="C18" s="21" t="s">
        <v>9</v>
      </c>
      <c r="D18" s="21" t="s">
        <v>10</v>
      </c>
      <c r="E18" s="21" t="s">
        <v>11</v>
      </c>
      <c r="F18" s="21" t="s">
        <v>12</v>
      </c>
      <c r="G18" s="21" t="s">
        <v>13</v>
      </c>
    </row>
    <row r="19" spans="2:7" x14ac:dyDescent="0.15">
      <c r="B19" s="22" t="s">
        <v>14</v>
      </c>
      <c r="C19" s="50"/>
      <c r="D19" s="50"/>
      <c r="E19" s="50"/>
      <c r="F19" s="50"/>
      <c r="G19" s="50"/>
    </row>
    <row r="20" spans="2:7" ht="13" thickBot="1" x14ac:dyDescent="0.2">
      <c r="B20" s="22" t="s">
        <v>15</v>
      </c>
      <c r="C20" s="51"/>
      <c r="D20" s="51"/>
      <c r="E20" s="51"/>
      <c r="F20" s="51"/>
      <c r="G20" s="51"/>
    </row>
    <row r="21" spans="2:7" ht="13" thickTop="1" x14ac:dyDescent="0.15">
      <c r="B21" s="22" t="s">
        <v>16</v>
      </c>
      <c r="C21" s="52">
        <f>C19*C20</f>
        <v>0</v>
      </c>
      <c r="D21" s="52">
        <f>D19*D20</f>
        <v>0</v>
      </c>
      <c r="E21" s="52">
        <f>E19*E20</f>
        <v>0</v>
      </c>
      <c r="F21" s="52">
        <f>F19*F20</f>
        <v>0</v>
      </c>
      <c r="G21" s="52">
        <f>G19*G20</f>
        <v>0</v>
      </c>
    </row>
    <row r="22" spans="2:7" x14ac:dyDescent="0.15">
      <c r="B22" s="22"/>
      <c r="C22" s="53"/>
      <c r="D22" s="53"/>
      <c r="E22" s="53"/>
      <c r="F22" s="53"/>
      <c r="G22" s="53"/>
    </row>
    <row r="23" spans="2:7" ht="13" thickBot="1" x14ac:dyDescent="0.2">
      <c r="B23" s="22" t="s">
        <v>17</v>
      </c>
      <c r="C23" s="51"/>
      <c r="D23" s="51"/>
      <c r="E23" s="51"/>
      <c r="F23" s="51"/>
      <c r="G23" s="51"/>
    </row>
    <row r="24" spans="2:7" ht="13" thickTop="1" x14ac:dyDescent="0.15">
      <c r="B24" s="22" t="s">
        <v>18</v>
      </c>
      <c r="C24" s="52">
        <f>C23*C19</f>
        <v>0</v>
      </c>
      <c r="D24" s="52">
        <f>D23*D19</f>
        <v>0</v>
      </c>
      <c r="E24" s="52">
        <f>E23*E19</f>
        <v>0</v>
      </c>
      <c r="F24" s="52">
        <f>F23*F19</f>
        <v>0</v>
      </c>
      <c r="G24" s="52">
        <f>G23*G19</f>
        <v>0</v>
      </c>
    </row>
    <row r="25" spans="2:7" ht="13" thickBot="1" x14ac:dyDescent="0.2">
      <c r="B25" s="22" t="s">
        <v>19</v>
      </c>
      <c r="C25" s="51"/>
      <c r="D25" s="51"/>
      <c r="E25" s="51"/>
      <c r="F25" s="51"/>
      <c r="G25" s="51"/>
    </row>
    <row r="26" spans="2:7" ht="13" thickTop="1" x14ac:dyDescent="0.15">
      <c r="B26" s="22" t="s">
        <v>20</v>
      </c>
      <c r="C26" s="52">
        <f>C25+C24</f>
        <v>0</v>
      </c>
      <c r="D26" s="52">
        <f>D25+D24</f>
        <v>0</v>
      </c>
      <c r="E26" s="52">
        <f>E25+E24</f>
        <v>0</v>
      </c>
      <c r="F26" s="52">
        <f>F25+F24</f>
        <v>0</v>
      </c>
      <c r="G26" s="52">
        <f>G25+G24</f>
        <v>0</v>
      </c>
    </row>
    <row r="27" spans="2:7" x14ac:dyDescent="0.15">
      <c r="C27" s="54"/>
      <c r="D27" s="54"/>
      <c r="E27" s="54"/>
      <c r="F27" s="54"/>
      <c r="G27" s="54"/>
    </row>
    <row r="28" spans="2:7" x14ac:dyDescent="0.15">
      <c r="B28" s="22" t="s">
        <v>21</v>
      </c>
      <c r="C28" s="52">
        <f>C21-C26</f>
        <v>0</v>
      </c>
      <c r="D28" s="52">
        <f>D21-D26</f>
        <v>0</v>
      </c>
      <c r="E28" s="52">
        <f>E21-E26</f>
        <v>0</v>
      </c>
      <c r="F28" s="52">
        <f>F21-F26</f>
        <v>0</v>
      </c>
      <c r="G28" s="52">
        <f>G21-G26</f>
        <v>0</v>
      </c>
    </row>
    <row r="29" spans="2:7" ht="13" thickBot="1" x14ac:dyDescent="0.2">
      <c r="B29" s="22" t="s">
        <v>22</v>
      </c>
      <c r="C29" s="55">
        <f>IF(C28&lt;0,0,C28*$C$16)</f>
        <v>0</v>
      </c>
      <c r="D29" s="55">
        <f>IF(D28&lt;0,0,D28*$C$16)</f>
        <v>0</v>
      </c>
      <c r="E29" s="55">
        <f>IF(E28&lt;0,0,E28*$C$16)</f>
        <v>0</v>
      </c>
      <c r="F29" s="55">
        <f>IF(F28&lt;0,0,F28*$C$16)</f>
        <v>0</v>
      </c>
      <c r="G29" s="55">
        <f>IF(G28&lt;0,0,G28*$C$16)</f>
        <v>0</v>
      </c>
    </row>
    <row r="30" spans="2:7" ht="13" thickTop="1" x14ac:dyDescent="0.15">
      <c r="B30" s="22" t="s">
        <v>23</v>
      </c>
      <c r="C30" s="52">
        <f>C28-C29</f>
        <v>0</v>
      </c>
      <c r="D30" s="52">
        <f>D28-D29</f>
        <v>0</v>
      </c>
      <c r="E30" s="52">
        <f>E28-E29</f>
        <v>0</v>
      </c>
      <c r="F30" s="52">
        <f>F28-F29</f>
        <v>0</v>
      </c>
      <c r="G30" s="52">
        <f>G28-G29</f>
        <v>0</v>
      </c>
    </row>
    <row r="31" spans="2:7" x14ac:dyDescent="0.15">
      <c r="B31" s="2"/>
      <c r="C31" s="52"/>
      <c r="D31" s="52"/>
      <c r="E31" s="52"/>
      <c r="F31" s="52"/>
      <c r="G31" s="52"/>
    </row>
    <row r="32" spans="2:7" ht="13" thickBot="1" x14ac:dyDescent="0.2">
      <c r="B32" s="23" t="s">
        <v>24</v>
      </c>
      <c r="C32" s="55">
        <f>-C15</f>
        <v>0</v>
      </c>
      <c r="D32" s="55"/>
      <c r="E32" s="55"/>
      <c r="F32" s="55"/>
      <c r="G32" s="55"/>
    </row>
    <row r="33" spans="2:21" ht="13" thickTop="1" x14ac:dyDescent="0.15">
      <c r="B33" s="24" t="s">
        <v>25</v>
      </c>
      <c r="C33" s="56">
        <f>-C15+C30</f>
        <v>0</v>
      </c>
      <c r="D33" s="56">
        <f>C33+D30</f>
        <v>0</v>
      </c>
      <c r="E33" s="56">
        <f>D33+E30</f>
        <v>0</v>
      </c>
      <c r="F33" s="56">
        <f>E33+F30</f>
        <v>0</v>
      </c>
      <c r="G33" s="56">
        <f>F33+G30</f>
        <v>0</v>
      </c>
      <c r="H33" s="25"/>
    </row>
    <row r="34" spans="2:21" x14ac:dyDescent="0.15">
      <c r="B34" s="8"/>
      <c r="M34" s="2"/>
      <c r="N34" s="2"/>
      <c r="O34" s="2"/>
      <c r="P34" s="2"/>
      <c r="Q34" s="2"/>
      <c r="R34" s="2"/>
      <c r="S34" s="2"/>
      <c r="T34" s="2"/>
      <c r="U34" s="2"/>
    </row>
    <row r="35" spans="2:21" ht="13" thickBot="1" x14ac:dyDescent="0.2">
      <c r="L35" s="2"/>
      <c r="M35" s="2"/>
      <c r="N35" s="2"/>
      <c r="O35" s="2"/>
      <c r="P35" s="2"/>
      <c r="Q35" s="2"/>
      <c r="R35" s="2"/>
      <c r="S35" s="2"/>
      <c r="T35" s="2"/>
      <c r="U35" s="2"/>
    </row>
    <row r="36" spans="2:21" ht="10" customHeight="1" thickTop="1" x14ac:dyDescent="0.15">
      <c r="B36" s="26"/>
      <c r="C36" s="26"/>
      <c r="D36" s="26"/>
      <c r="E36" s="26"/>
      <c r="F36" s="26"/>
      <c r="G36" s="26"/>
      <c r="H36" s="26"/>
      <c r="I36" s="26"/>
      <c r="J36" s="26"/>
      <c r="K36" s="26"/>
      <c r="L36" s="2"/>
      <c r="M36" s="2"/>
      <c r="N36" s="2"/>
      <c r="O36" s="2"/>
      <c r="P36" s="2"/>
      <c r="Q36" s="2"/>
      <c r="R36" s="2"/>
      <c r="S36" s="2"/>
      <c r="T36" s="2"/>
      <c r="U36" s="2"/>
    </row>
    <row r="37" spans="2:21" ht="22" customHeight="1" x14ac:dyDescent="0.2">
      <c r="B37" s="32" t="s">
        <v>1</v>
      </c>
      <c r="C37" s="43"/>
      <c r="D37" s="43"/>
      <c r="E37" s="43"/>
      <c r="M37" s="2"/>
      <c r="N37" s="2"/>
      <c r="O37" s="2"/>
      <c r="P37" s="2"/>
      <c r="Q37" s="2"/>
      <c r="R37" s="2"/>
      <c r="S37" s="2"/>
      <c r="T37" s="2"/>
      <c r="U37" s="2"/>
    </row>
    <row r="40" spans="2:21" s="6" customFormat="1" x14ac:dyDescent="0.15"/>
    <row r="41" spans="2:21" s="6" customFormat="1" x14ac:dyDescent="0.15"/>
    <row r="42" spans="2:21" s="6" customFormat="1" x14ac:dyDescent="0.15"/>
    <row r="43" spans="2:21" s="6" customFormat="1" x14ac:dyDescent="0.15"/>
    <row r="44" spans="2:21" s="6" customFormat="1" x14ac:dyDescent="0.15"/>
    <row r="45" spans="2:21" s="6" customFormat="1" x14ac:dyDescent="0.15"/>
    <row r="46" spans="2:21" s="6" customFormat="1" x14ac:dyDescent="0.15">
      <c r="E46" s="3"/>
      <c r="F46" s="3"/>
      <c r="G46" s="3"/>
      <c r="H46" s="3"/>
      <c r="I46" s="3"/>
      <c r="J46" s="3"/>
      <c r="K46" s="3"/>
      <c r="L46" s="3"/>
      <c r="M46" s="3"/>
      <c r="N46" s="3"/>
      <c r="O46" s="3"/>
      <c r="P46" s="3"/>
    </row>
    <row r="47" spans="2:21" s="6" customFormat="1" x14ac:dyDescent="0.15">
      <c r="E47" s="3"/>
      <c r="F47" s="3"/>
      <c r="G47" s="3"/>
      <c r="H47" s="3"/>
      <c r="I47" s="3"/>
      <c r="J47" s="3"/>
      <c r="K47" s="3"/>
      <c r="L47" s="3"/>
      <c r="M47" s="3"/>
      <c r="N47" s="3"/>
      <c r="O47" s="3"/>
      <c r="P47" s="3"/>
    </row>
    <row r="48" spans="2:21" s="6" customFormat="1" x14ac:dyDescent="0.15">
      <c r="E48" s="3"/>
      <c r="F48" s="3"/>
      <c r="G48" s="3"/>
      <c r="H48" s="3"/>
      <c r="I48" s="3"/>
      <c r="J48" s="3"/>
      <c r="K48" s="3"/>
      <c r="L48" s="3"/>
      <c r="M48" s="3"/>
      <c r="N48" s="3"/>
      <c r="O48" s="3"/>
      <c r="P48" s="3"/>
    </row>
    <row r="49" spans="5:16" s="6" customFormat="1" x14ac:dyDescent="0.15">
      <c r="E49" s="3"/>
      <c r="F49" s="4"/>
      <c r="G49" s="27"/>
      <c r="H49" s="27"/>
      <c r="I49" s="27"/>
      <c r="J49" s="27"/>
      <c r="K49" s="27"/>
      <c r="L49" s="3"/>
      <c r="M49" s="3"/>
      <c r="N49" s="3"/>
      <c r="O49" s="3"/>
      <c r="P49" s="3"/>
    </row>
    <row r="50" spans="5:16" s="6" customFormat="1" x14ac:dyDescent="0.15">
      <c r="E50" s="3"/>
      <c r="F50" s="4"/>
      <c r="G50" s="27"/>
      <c r="H50" s="27"/>
      <c r="I50" s="27"/>
      <c r="J50" s="27"/>
      <c r="K50" s="27"/>
      <c r="L50" s="3"/>
      <c r="M50" s="3"/>
      <c r="N50" s="3"/>
      <c r="O50" s="3"/>
      <c r="P50" s="3"/>
    </row>
    <row r="51" spans="5:16" s="6" customFormat="1" x14ac:dyDescent="0.15">
      <c r="E51" s="3"/>
      <c r="F51" s="3"/>
      <c r="G51" s="3"/>
      <c r="H51" s="3" t="str">
        <f>C18</f>
        <v>YEAR 1</v>
      </c>
      <c r="I51" s="3" t="str">
        <f t="shared" ref="I51:K51" si="0">D18</f>
        <v>YEAR 2</v>
      </c>
      <c r="J51" s="3" t="str">
        <f t="shared" si="0"/>
        <v>YEAR 3</v>
      </c>
      <c r="K51" s="3" t="str">
        <f t="shared" si="0"/>
        <v>YEAR 4</v>
      </c>
      <c r="L51" s="3" t="str">
        <f>G18</f>
        <v>YEAR 5</v>
      </c>
      <c r="M51" s="3"/>
      <c r="N51" s="3"/>
      <c r="O51" s="3"/>
      <c r="P51" s="3"/>
    </row>
    <row r="52" spans="5:16" s="6" customFormat="1" x14ac:dyDescent="0.15">
      <c r="E52" s="3"/>
      <c r="F52" s="4" t="s">
        <v>3</v>
      </c>
      <c r="G52" s="4"/>
      <c r="H52" s="28">
        <f>C33</f>
        <v>0</v>
      </c>
      <c r="I52" s="28">
        <f>D33</f>
        <v>0</v>
      </c>
      <c r="J52" s="28">
        <f>E33</f>
        <v>0</v>
      </c>
      <c r="K52" s="28">
        <f>F33</f>
        <v>0</v>
      </c>
      <c r="L52" s="28">
        <f>G33</f>
        <v>0</v>
      </c>
      <c r="M52" s="3"/>
      <c r="N52" s="3"/>
      <c r="O52" s="3"/>
      <c r="P52" s="3"/>
    </row>
    <row r="53" spans="5:16" s="6" customFormat="1" x14ac:dyDescent="0.15">
      <c r="E53" s="3"/>
      <c r="F53" s="4" t="s">
        <v>2</v>
      </c>
      <c r="G53" s="3"/>
      <c r="H53" s="28">
        <f>C30</f>
        <v>0</v>
      </c>
      <c r="I53" s="28">
        <f>D30</f>
        <v>0</v>
      </c>
      <c r="J53" s="28">
        <f>E30</f>
        <v>0</v>
      </c>
      <c r="K53" s="28">
        <f>F30</f>
        <v>0</v>
      </c>
      <c r="L53" s="28">
        <f>G30</f>
        <v>0</v>
      </c>
      <c r="M53" s="3"/>
      <c r="N53" s="3"/>
      <c r="O53" s="3"/>
      <c r="P53" s="3"/>
    </row>
    <row r="54" spans="5:16" s="6" customFormat="1" x14ac:dyDescent="0.15">
      <c r="E54" s="3"/>
      <c r="F54" s="3"/>
      <c r="G54" s="3"/>
      <c r="H54" s="29">
        <v>1</v>
      </c>
      <c r="I54" s="29">
        <v>2</v>
      </c>
      <c r="J54" s="29">
        <v>3</v>
      </c>
      <c r="K54" s="29">
        <v>4</v>
      </c>
      <c r="L54" s="29">
        <v>5</v>
      </c>
      <c r="M54" s="3"/>
      <c r="N54" s="3"/>
      <c r="O54" s="3"/>
      <c r="P54" s="3"/>
    </row>
    <row r="55" spans="5:16" s="6" customFormat="1" x14ac:dyDescent="0.15">
      <c r="E55" s="3"/>
      <c r="F55" s="3"/>
      <c r="G55" s="3"/>
      <c r="H55" s="5" t="str">
        <f>IF(AND(C30&lt;0,D30&gt;0),-C30/(-C30+D30)+H54,"")</f>
        <v/>
      </c>
      <c r="I55" s="5" t="str">
        <f>IF(AND(D30&lt;0,E30&gt;0),-D30/(-D30+E30)+I54,"")</f>
        <v/>
      </c>
      <c r="J55" s="5" t="str">
        <f>IF(AND(E30&lt;0,F30&gt;0),-E30/(-E30+F30)+J54,"")</f>
        <v/>
      </c>
      <c r="K55" s="5" t="str">
        <f>IF(AND(F30&lt;0,G30&gt;0),-F30/(-F30+G30)+K54,"")</f>
        <v/>
      </c>
      <c r="L55" s="5" t="str">
        <f>IF(AND(G30&lt;0,H28&gt;0),-G30/(-G30+H28)+L54,"")</f>
        <v/>
      </c>
      <c r="M55" s="3"/>
      <c r="N55" s="3"/>
      <c r="O55" s="3"/>
      <c r="P55" s="3"/>
    </row>
    <row r="56" spans="5:16" s="6" customFormat="1" x14ac:dyDescent="0.15">
      <c r="E56" s="3"/>
      <c r="F56" s="3"/>
      <c r="G56" s="3"/>
      <c r="H56" s="28" t="str">
        <f>IF(AND(C33&lt;0,D33&gt;0),-C33/(-C33+D33)+H54,"")</f>
        <v/>
      </c>
      <c r="I56" s="28" t="str">
        <f>IF(AND(D33&lt;0,E33&gt;0),-D33/(-D33+E33)+I54,"")</f>
        <v/>
      </c>
      <c r="J56" s="30" t="str">
        <f>IF(AND(E33&lt;0,F33&gt;0),-E33/(-E33+F33)+J54,"")</f>
        <v/>
      </c>
      <c r="K56" s="28" t="str">
        <f>IF(AND(F33&lt;0,G33&gt;0),-F33/(-F33+G33)+K54,"")</f>
        <v/>
      </c>
      <c r="L56" s="28" t="str">
        <f>IF(AND(G33&lt;0,H30&gt;0),-G33/(-G33+H30)+L54,"")</f>
        <v/>
      </c>
      <c r="M56" s="3"/>
      <c r="N56" s="3"/>
      <c r="O56" s="3"/>
      <c r="P56" s="3"/>
    </row>
    <row r="57" spans="5:16" s="6" customFormat="1" x14ac:dyDescent="0.15">
      <c r="E57" s="3"/>
      <c r="F57" s="3"/>
      <c r="G57" s="3"/>
      <c r="H57" s="3"/>
      <c r="I57" s="3"/>
      <c r="J57" s="3"/>
      <c r="K57" s="3"/>
      <c r="L57" s="3"/>
      <c r="M57" s="3"/>
      <c r="N57" s="3"/>
      <c r="O57" s="3"/>
      <c r="P57" s="3"/>
    </row>
    <row r="58" spans="5:16" s="6" customFormat="1" x14ac:dyDescent="0.15"/>
    <row r="59" spans="5:16" s="6" customFormat="1" x14ac:dyDescent="0.15"/>
    <row r="60" spans="5:16" s="6" customFormat="1" x14ac:dyDescent="0.15"/>
    <row r="61" spans="5:16" s="6" customFormat="1" x14ac:dyDescent="0.15"/>
    <row r="62" spans="5:16" s="6" customFormat="1" x14ac:dyDescent="0.15"/>
    <row r="63" spans="5:16" s="6" customFormat="1" x14ac:dyDescent="0.15"/>
    <row r="64" spans="5:16" s="6" customFormat="1" x14ac:dyDescent="0.15"/>
    <row r="65" s="6" customFormat="1" x14ac:dyDescent="0.15"/>
    <row r="66" s="6" customFormat="1" x14ac:dyDescent="0.15"/>
    <row r="67" s="6" customFormat="1" x14ac:dyDescent="0.15"/>
    <row r="68" s="6" customFormat="1" x14ac:dyDescent="0.15"/>
    <row r="69" s="6" customFormat="1" x14ac:dyDescent="0.15"/>
    <row r="70" s="6" customFormat="1" x14ac:dyDescent="0.15"/>
    <row r="71" s="6" customFormat="1" x14ac:dyDescent="0.15"/>
    <row r="72" s="6" customFormat="1" x14ac:dyDescent="0.15"/>
    <row r="73" s="6" customFormat="1" x14ac:dyDescent="0.15"/>
    <row r="74" s="6" customFormat="1" x14ac:dyDescent="0.15"/>
    <row r="75" s="6" customFormat="1" x14ac:dyDescent="0.15"/>
  </sheetData>
  <sheetProtection sheet="1" objects="1" scenarios="1" selectLockedCells="1"/>
  <mergeCells count="7">
    <mergeCell ref="C37:E37"/>
    <mergeCell ref="I2:K2"/>
    <mergeCell ref="B5:C5"/>
    <mergeCell ref="B7:C7"/>
    <mergeCell ref="B9:C9"/>
    <mergeCell ref="B11:C11"/>
    <mergeCell ref="D11:E11"/>
  </mergeCells>
  <conditionalFormatting sqref="C15">
    <cfRule type="expression" dxfId="30" priority="17">
      <formula>C15=""</formula>
    </cfRule>
  </conditionalFormatting>
  <conditionalFormatting sqref="C19">
    <cfRule type="expression" dxfId="29" priority="16">
      <formula>C19=""</formula>
    </cfRule>
  </conditionalFormatting>
  <conditionalFormatting sqref="D19">
    <cfRule type="expression" dxfId="28" priority="15">
      <formula>D19=""</formula>
    </cfRule>
  </conditionalFormatting>
  <conditionalFormatting sqref="E19">
    <cfRule type="expression" dxfId="27" priority="14">
      <formula>E19=""</formula>
    </cfRule>
  </conditionalFormatting>
  <conditionalFormatting sqref="F19">
    <cfRule type="expression" dxfId="26" priority="13">
      <formula>F19=""</formula>
    </cfRule>
  </conditionalFormatting>
  <conditionalFormatting sqref="G19">
    <cfRule type="expression" dxfId="25" priority="12">
      <formula>G19=""</formula>
    </cfRule>
  </conditionalFormatting>
  <conditionalFormatting sqref="G20">
    <cfRule type="expression" dxfId="24" priority="11">
      <formula>G20=""</formula>
    </cfRule>
  </conditionalFormatting>
  <conditionalFormatting sqref="F20">
    <cfRule type="expression" dxfId="23" priority="10">
      <formula>F20=""</formula>
    </cfRule>
  </conditionalFormatting>
  <conditionalFormatting sqref="E20">
    <cfRule type="expression" dxfId="22" priority="9">
      <formula>E20=""</formula>
    </cfRule>
  </conditionalFormatting>
  <conditionalFormatting sqref="D20">
    <cfRule type="expression" dxfId="21" priority="8">
      <formula>D20=""</formula>
    </cfRule>
  </conditionalFormatting>
  <conditionalFormatting sqref="C20">
    <cfRule type="expression" dxfId="20" priority="7">
      <formula>C20=""</formula>
    </cfRule>
  </conditionalFormatting>
  <conditionalFormatting sqref="C23:G23">
    <cfRule type="expression" dxfId="19" priority="6">
      <formula>C23=""</formula>
    </cfRule>
  </conditionalFormatting>
  <conditionalFormatting sqref="C25:G25">
    <cfRule type="expression" dxfId="18" priority="5">
      <formula>C25=""</formula>
    </cfRule>
  </conditionalFormatting>
  <conditionalFormatting sqref="C16">
    <cfRule type="expression" dxfId="17" priority="4">
      <formula>C16=""</formula>
    </cfRule>
  </conditionalFormatting>
  <conditionalFormatting sqref="I2">
    <cfRule type="expression" dxfId="16" priority="3">
      <formula>I2=""</formula>
    </cfRule>
  </conditionalFormatting>
  <conditionalFormatting sqref="C37:E37">
    <cfRule type="expression" dxfId="15" priority="2">
      <formula>$C$37=""</formula>
    </cfRule>
  </conditionalFormatting>
  <conditionalFormatting sqref="C28:G33">
    <cfRule type="cellIs" dxfId="14" priority="1" operator="lessThan">
      <formula>0</formula>
    </cfRule>
  </conditionalFormatting>
  <pageMargins left="0.25" right="0.25" top="0.75" bottom="0.75" header="0.3" footer="0.3"/>
  <pageSetup paperSize="9" orientation="landscape"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U75"/>
  <sheetViews>
    <sheetView showGridLines="0" showRowColHeaders="0" zoomScale="173" zoomScaleNormal="210" workbookViewId="0">
      <selection activeCell="F12" sqref="F12"/>
    </sheetView>
  </sheetViews>
  <sheetFormatPr baseColWidth="10" defaultRowHeight="12" x14ac:dyDescent="0.15"/>
  <cols>
    <col min="1" max="1" width="1.5" style="1" customWidth="1"/>
    <col min="2" max="2" width="20.83203125" style="1" customWidth="1"/>
    <col min="3" max="7" width="12" style="1" customWidth="1"/>
    <col min="8" max="8" width="11.1640625" style="1" bestFit="1" customWidth="1"/>
    <col min="9" max="10" width="11" style="1" bestFit="1" customWidth="1"/>
    <col min="11" max="11" width="10" style="1" customWidth="1"/>
    <col min="12" max="12" width="1.1640625" style="1" customWidth="1"/>
    <col min="13" max="16384" width="10.83203125" style="1"/>
  </cols>
  <sheetData>
    <row r="1" spans="2:15" ht="7" customHeight="1" x14ac:dyDescent="0.15">
      <c r="L1" s="2"/>
      <c r="M1" s="2"/>
    </row>
    <row r="2" spans="2:15" ht="21" x14ac:dyDescent="0.25">
      <c r="B2" s="7" t="s">
        <v>4</v>
      </c>
      <c r="C2" s="7"/>
      <c r="H2" s="32" t="s">
        <v>0</v>
      </c>
      <c r="I2" s="49" t="s">
        <v>57</v>
      </c>
      <c r="J2" s="49"/>
      <c r="K2" s="49"/>
      <c r="L2" s="40"/>
      <c r="M2" s="41"/>
      <c r="N2" s="31"/>
      <c r="O2" s="31"/>
    </row>
    <row r="3" spans="2:15" ht="6" customHeight="1" thickBot="1" x14ac:dyDescent="0.25">
      <c r="B3" s="9"/>
      <c r="C3" s="10"/>
      <c r="D3" s="10"/>
      <c r="E3" s="10"/>
      <c r="F3" s="10"/>
      <c r="G3" s="10"/>
      <c r="H3" s="10"/>
      <c r="I3" s="10"/>
      <c r="J3" s="10"/>
      <c r="K3" s="10"/>
      <c r="L3" s="40"/>
      <c r="M3" s="41"/>
      <c r="N3" s="31"/>
      <c r="O3" s="31"/>
    </row>
    <row r="4" spans="2:15" ht="17" thickTop="1" x14ac:dyDescent="0.2">
      <c r="B4" s="11"/>
      <c r="C4" s="12"/>
      <c r="L4" s="40"/>
      <c r="M4" s="41"/>
      <c r="N4" s="31"/>
      <c r="O4" s="31"/>
    </row>
    <row r="5" spans="2:15" ht="14" x14ac:dyDescent="0.2">
      <c r="B5" s="44" t="s">
        <v>5</v>
      </c>
      <c r="C5" s="44"/>
      <c r="L5" s="2"/>
      <c r="M5" s="41"/>
      <c r="N5" s="31"/>
      <c r="O5" s="31"/>
    </row>
    <row r="6" spans="2:15" ht="5" customHeight="1" x14ac:dyDescent="0.15">
      <c r="B6" s="13"/>
      <c r="C6" s="2"/>
      <c r="L6" s="2"/>
      <c r="M6" s="41"/>
      <c r="N6" s="31"/>
      <c r="O6" s="31"/>
    </row>
    <row r="7" spans="2:15" ht="15" x14ac:dyDescent="0.2">
      <c r="B7" s="45">
        <f>IF(C15="","",IF(G33&lt;0,"There is a negative return on  investment",(SUM(C30:G30)-C15)/C15))</f>
        <v>1.221206666666667</v>
      </c>
      <c r="C7" s="45"/>
      <c r="L7" s="2"/>
      <c r="M7" s="41"/>
      <c r="N7" s="31"/>
      <c r="O7" s="31"/>
    </row>
    <row r="8" spans="2:15" x14ac:dyDescent="0.15">
      <c r="B8" s="14"/>
      <c r="C8" s="15"/>
      <c r="L8" s="2"/>
      <c r="M8" s="41"/>
      <c r="N8" s="31"/>
      <c r="O8" s="31"/>
    </row>
    <row r="9" spans="2:15" ht="14" x14ac:dyDescent="0.2">
      <c r="B9" s="44" t="s">
        <v>6</v>
      </c>
      <c r="C9" s="44"/>
      <c r="F9" s="16"/>
      <c r="L9" s="2"/>
      <c r="M9" s="41"/>
      <c r="N9" s="31"/>
      <c r="O9" s="31"/>
    </row>
    <row r="10" spans="2:15" ht="5" customHeight="1" x14ac:dyDescent="0.15">
      <c r="B10" s="13"/>
      <c r="C10" s="15"/>
      <c r="F10" s="16"/>
      <c r="L10" s="2"/>
      <c r="M10" s="2"/>
    </row>
    <row r="11" spans="2:15" ht="15" x14ac:dyDescent="0.2">
      <c r="B11" s="46">
        <f>IF(C15="","",IF(G33&lt;0,"The investment is not earned back",IF(SUM(H56:L56)=0,"In less than one year",SUM(H56:L56))))</f>
        <v>3.2854516545761703</v>
      </c>
      <c r="C11" s="46"/>
      <c r="D11" s="47" t="str">
        <f>IF(OR(B11="The investment is not earned back",B11=""),"",IF(B11&gt;0,"year",))</f>
        <v>year</v>
      </c>
      <c r="E11" s="47"/>
      <c r="L11" s="2"/>
      <c r="M11" s="2"/>
    </row>
    <row r="12" spans="2:15" x14ac:dyDescent="0.15">
      <c r="L12" s="2"/>
      <c r="M12" s="2"/>
    </row>
    <row r="13" spans="2:15" x14ac:dyDescent="0.15">
      <c r="L13" s="2"/>
      <c r="M13" s="2"/>
    </row>
    <row r="14" spans="2:15" x14ac:dyDescent="0.15">
      <c r="L14" s="2"/>
      <c r="M14" s="2"/>
    </row>
    <row r="15" spans="2:15" x14ac:dyDescent="0.15">
      <c r="B15" s="17" t="s">
        <v>7</v>
      </c>
      <c r="C15" s="18">
        <v>15000</v>
      </c>
      <c r="L15" s="2"/>
      <c r="M15" s="2"/>
    </row>
    <row r="16" spans="2:15" x14ac:dyDescent="0.15">
      <c r="B16" s="17" t="s">
        <v>8</v>
      </c>
      <c r="C16" s="19">
        <v>0.42</v>
      </c>
      <c r="L16" s="2"/>
      <c r="M16" s="2"/>
    </row>
    <row r="17" spans="2:13" x14ac:dyDescent="0.15">
      <c r="L17" s="2"/>
      <c r="M17" s="2"/>
    </row>
    <row r="18" spans="2:13" ht="13" thickBot="1" x14ac:dyDescent="0.2">
      <c r="B18" s="20"/>
      <c r="C18" s="21" t="s">
        <v>9</v>
      </c>
      <c r="D18" s="21" t="s">
        <v>10</v>
      </c>
      <c r="E18" s="21" t="s">
        <v>11</v>
      </c>
      <c r="F18" s="21" t="s">
        <v>12</v>
      </c>
      <c r="G18" s="21" t="s">
        <v>13</v>
      </c>
      <c r="L18" s="2"/>
      <c r="M18" s="2"/>
    </row>
    <row r="19" spans="2:13" x14ac:dyDescent="0.15">
      <c r="B19" s="22" t="s">
        <v>14</v>
      </c>
      <c r="C19" s="57">
        <v>500</v>
      </c>
      <c r="D19" s="57">
        <v>600</v>
      </c>
      <c r="E19" s="57">
        <v>720</v>
      </c>
      <c r="F19" s="57">
        <v>864</v>
      </c>
      <c r="G19" s="57">
        <v>1037</v>
      </c>
      <c r="L19" s="2"/>
      <c r="M19" s="2"/>
    </row>
    <row r="20" spans="2:13" ht="13" thickBot="1" x14ac:dyDescent="0.2">
      <c r="B20" s="22" t="s">
        <v>15</v>
      </c>
      <c r="C20" s="58">
        <v>90</v>
      </c>
      <c r="D20" s="58">
        <v>90</v>
      </c>
      <c r="E20" s="58">
        <v>90</v>
      </c>
      <c r="F20" s="58">
        <v>90</v>
      </c>
      <c r="G20" s="58">
        <v>90</v>
      </c>
      <c r="L20" s="2"/>
      <c r="M20" s="2"/>
    </row>
    <row r="21" spans="2:13" ht="13" thickTop="1" x14ac:dyDescent="0.15">
      <c r="B21" s="22" t="s">
        <v>16</v>
      </c>
      <c r="C21" s="59">
        <f>C19*C20</f>
        <v>45000</v>
      </c>
      <c r="D21" s="59">
        <f>D19*D20</f>
        <v>54000</v>
      </c>
      <c r="E21" s="59">
        <f>E19*E20</f>
        <v>64800</v>
      </c>
      <c r="F21" s="59">
        <f>F19*F20</f>
        <v>77760</v>
      </c>
      <c r="G21" s="59">
        <f>G19*G20</f>
        <v>93330</v>
      </c>
      <c r="L21" s="2"/>
      <c r="M21" s="2"/>
    </row>
    <row r="22" spans="2:13" x14ac:dyDescent="0.15">
      <c r="B22" s="22"/>
      <c r="C22" s="60"/>
      <c r="D22" s="60"/>
      <c r="E22" s="60"/>
      <c r="F22" s="60"/>
      <c r="G22" s="60"/>
      <c r="L22" s="2"/>
      <c r="M22" s="2"/>
    </row>
    <row r="23" spans="2:13" ht="13" thickBot="1" x14ac:dyDescent="0.2">
      <c r="B23" s="22" t="s">
        <v>17</v>
      </c>
      <c r="C23" s="58">
        <v>45</v>
      </c>
      <c r="D23" s="58">
        <v>45</v>
      </c>
      <c r="E23" s="58">
        <v>45</v>
      </c>
      <c r="F23" s="58">
        <v>45</v>
      </c>
      <c r="G23" s="58">
        <v>45</v>
      </c>
      <c r="L23" s="2"/>
      <c r="M23" s="2"/>
    </row>
    <row r="24" spans="2:13" ht="13" thickTop="1" x14ac:dyDescent="0.15">
      <c r="B24" s="22" t="s">
        <v>18</v>
      </c>
      <c r="C24" s="59">
        <f>C23*C19</f>
        <v>22500</v>
      </c>
      <c r="D24" s="59">
        <f>D23*D19</f>
        <v>27000</v>
      </c>
      <c r="E24" s="59">
        <f>E23*E19</f>
        <v>32400</v>
      </c>
      <c r="F24" s="59">
        <f>F23*F19</f>
        <v>38880</v>
      </c>
      <c r="G24" s="59">
        <f>G23*G19</f>
        <v>46665</v>
      </c>
      <c r="L24" s="2"/>
      <c r="M24" s="2"/>
    </row>
    <row r="25" spans="2:13" ht="13" thickBot="1" x14ac:dyDescent="0.2">
      <c r="B25" s="22" t="s">
        <v>19</v>
      </c>
      <c r="C25" s="58">
        <v>20000</v>
      </c>
      <c r="D25" s="58">
        <v>20000</v>
      </c>
      <c r="E25" s="58">
        <v>20000</v>
      </c>
      <c r="F25" s="58">
        <v>25000</v>
      </c>
      <c r="G25" s="58">
        <v>25000</v>
      </c>
      <c r="L25" s="2"/>
      <c r="M25" s="2"/>
    </row>
    <row r="26" spans="2:13" ht="13" thickTop="1" x14ac:dyDescent="0.15">
      <c r="B26" s="22" t="s">
        <v>20</v>
      </c>
      <c r="C26" s="59">
        <f>C25+C24</f>
        <v>42500</v>
      </c>
      <c r="D26" s="59">
        <f>D25+D24</f>
        <v>47000</v>
      </c>
      <c r="E26" s="59">
        <f>E25+E24</f>
        <v>52400</v>
      </c>
      <c r="F26" s="59">
        <f>F25+F24</f>
        <v>63880</v>
      </c>
      <c r="G26" s="59">
        <f>G25+G24</f>
        <v>71665</v>
      </c>
      <c r="L26" s="2"/>
      <c r="M26" s="2"/>
    </row>
    <row r="27" spans="2:13" x14ac:dyDescent="0.15">
      <c r="C27" s="61"/>
      <c r="D27" s="61"/>
      <c r="E27" s="61"/>
      <c r="F27" s="61"/>
      <c r="G27" s="61"/>
      <c r="L27" s="2"/>
      <c r="M27" s="2"/>
    </row>
    <row r="28" spans="2:13" x14ac:dyDescent="0.15">
      <c r="B28" s="22" t="s">
        <v>21</v>
      </c>
      <c r="C28" s="59">
        <f>C21-C26</f>
        <v>2500</v>
      </c>
      <c r="D28" s="59">
        <f>D21-D26</f>
        <v>7000</v>
      </c>
      <c r="E28" s="59">
        <f>E21-E26</f>
        <v>12400</v>
      </c>
      <c r="F28" s="59">
        <f>F21-F26</f>
        <v>13880</v>
      </c>
      <c r="G28" s="59">
        <f>G21-G26</f>
        <v>21665</v>
      </c>
      <c r="L28" s="2"/>
      <c r="M28" s="2"/>
    </row>
    <row r="29" spans="2:13" ht="13" thickBot="1" x14ac:dyDescent="0.2">
      <c r="B29" s="22" t="s">
        <v>22</v>
      </c>
      <c r="C29" s="62">
        <f>IF(C28&lt;0,0,C28*$C$16)</f>
        <v>1050</v>
      </c>
      <c r="D29" s="62">
        <f>IF(D28&lt;0,0,D28*$C$16)</f>
        <v>2940</v>
      </c>
      <c r="E29" s="62">
        <f>IF(E28&lt;0,0,E28*$C$16)</f>
        <v>5208</v>
      </c>
      <c r="F29" s="62">
        <f>IF(F28&lt;0,0,F28*$C$16)</f>
        <v>5829.5999999999995</v>
      </c>
      <c r="G29" s="62">
        <f>IF(G28&lt;0,0,G28*$C$16)</f>
        <v>9099.2999999999993</v>
      </c>
      <c r="L29" s="2"/>
      <c r="M29" s="2"/>
    </row>
    <row r="30" spans="2:13" ht="13" thickTop="1" x14ac:dyDescent="0.15">
      <c r="B30" s="22" t="s">
        <v>23</v>
      </c>
      <c r="C30" s="59">
        <f>C28-C29</f>
        <v>1450</v>
      </c>
      <c r="D30" s="59">
        <f>D28-D29</f>
        <v>4060</v>
      </c>
      <c r="E30" s="59">
        <f>E28-E29</f>
        <v>7192</v>
      </c>
      <c r="F30" s="59">
        <f>F28-F29</f>
        <v>8050.4000000000005</v>
      </c>
      <c r="G30" s="59">
        <f>G28-G29</f>
        <v>12565.7</v>
      </c>
      <c r="L30" s="2"/>
      <c r="M30" s="2"/>
    </row>
    <row r="31" spans="2:13" x14ac:dyDescent="0.15">
      <c r="B31" s="2"/>
      <c r="C31" s="63"/>
      <c r="D31" s="63"/>
      <c r="E31" s="63"/>
      <c r="F31" s="63"/>
      <c r="G31" s="63"/>
      <c r="L31" s="2"/>
      <c r="M31" s="2"/>
    </row>
    <row r="32" spans="2:13" ht="13" thickBot="1" x14ac:dyDescent="0.2">
      <c r="B32" s="23" t="s">
        <v>24</v>
      </c>
      <c r="C32" s="64">
        <f>-C15</f>
        <v>-15000</v>
      </c>
      <c r="D32" s="64"/>
      <c r="E32" s="64"/>
      <c r="F32" s="64"/>
      <c r="G32" s="64"/>
      <c r="L32" s="2"/>
      <c r="M32" s="2"/>
    </row>
    <row r="33" spans="2:21" ht="13" thickTop="1" x14ac:dyDescent="0.15">
      <c r="B33" s="24" t="s">
        <v>25</v>
      </c>
      <c r="C33" s="65">
        <f>-C15+C30</f>
        <v>-13550</v>
      </c>
      <c r="D33" s="65">
        <f>C33+D30</f>
        <v>-9490</v>
      </c>
      <c r="E33" s="65">
        <f>D33+E30</f>
        <v>-2298</v>
      </c>
      <c r="F33" s="65">
        <f>E33+F30</f>
        <v>5752.4000000000005</v>
      </c>
      <c r="G33" s="65">
        <f>F33+G30</f>
        <v>18318.100000000002</v>
      </c>
      <c r="H33" s="25"/>
      <c r="L33" s="2"/>
      <c r="M33" s="2"/>
    </row>
    <row r="34" spans="2:21" x14ac:dyDescent="0.15">
      <c r="B34" s="8"/>
      <c r="L34" s="2"/>
      <c r="M34" s="2"/>
      <c r="N34" s="2"/>
      <c r="O34" s="2"/>
      <c r="P34" s="2"/>
      <c r="Q34" s="2"/>
      <c r="R34" s="2"/>
      <c r="S34" s="2"/>
      <c r="T34" s="2"/>
      <c r="U34" s="2"/>
    </row>
    <row r="35" spans="2:21" ht="13" thickBot="1" x14ac:dyDescent="0.2">
      <c r="L35" s="2"/>
      <c r="M35" s="2"/>
      <c r="N35" s="2"/>
      <c r="O35" s="2"/>
      <c r="P35" s="2"/>
      <c r="Q35" s="2"/>
      <c r="R35" s="2"/>
      <c r="S35" s="2"/>
      <c r="T35" s="2"/>
      <c r="U35" s="2"/>
    </row>
    <row r="36" spans="2:21" ht="10" customHeight="1" thickTop="1" x14ac:dyDescent="0.15">
      <c r="B36" s="26"/>
      <c r="C36" s="26"/>
      <c r="D36" s="26"/>
      <c r="E36" s="26"/>
      <c r="F36" s="26"/>
      <c r="G36" s="26"/>
      <c r="H36" s="26"/>
      <c r="I36" s="26"/>
      <c r="J36" s="26"/>
      <c r="K36" s="26"/>
      <c r="L36" s="2"/>
      <c r="M36" s="2"/>
      <c r="N36" s="2"/>
      <c r="O36" s="2"/>
      <c r="P36" s="2"/>
      <c r="Q36" s="2"/>
      <c r="R36" s="2"/>
      <c r="S36" s="2"/>
      <c r="T36" s="2"/>
      <c r="U36" s="2"/>
    </row>
    <row r="37" spans="2:21" ht="22" customHeight="1" x14ac:dyDescent="0.2">
      <c r="B37" s="32" t="s">
        <v>1</v>
      </c>
      <c r="C37" s="48"/>
      <c r="D37" s="43"/>
      <c r="E37" s="43"/>
      <c r="L37" s="2"/>
      <c r="M37" s="2"/>
      <c r="N37" s="2"/>
      <c r="O37" s="2"/>
      <c r="P37" s="2"/>
      <c r="Q37" s="2"/>
      <c r="R37" s="2"/>
      <c r="S37" s="2"/>
      <c r="T37" s="2"/>
      <c r="U37" s="2"/>
    </row>
    <row r="38" spans="2:21" x14ac:dyDescent="0.15">
      <c r="L38" s="2"/>
      <c r="M38" s="2"/>
    </row>
    <row r="39" spans="2:21" x14ac:dyDescent="0.15">
      <c r="B39" s="2"/>
      <c r="C39" s="2"/>
      <c r="D39" s="2"/>
      <c r="E39" s="2"/>
      <c r="F39" s="2"/>
      <c r="G39" s="2"/>
      <c r="H39" s="2"/>
      <c r="I39" s="2"/>
      <c r="J39" s="2"/>
      <c r="K39" s="2"/>
      <c r="L39" s="2"/>
      <c r="M39" s="2"/>
    </row>
    <row r="40" spans="2:21" s="6" customFormat="1" x14ac:dyDescent="0.15">
      <c r="B40" s="42"/>
      <c r="C40" s="42"/>
      <c r="D40" s="42"/>
      <c r="E40" s="42"/>
      <c r="F40" s="42"/>
      <c r="G40" s="42"/>
      <c r="H40" s="42"/>
      <c r="I40" s="42"/>
      <c r="J40" s="42"/>
      <c r="K40" s="42"/>
    </row>
    <row r="41" spans="2:21" s="6" customFormat="1" x14ac:dyDescent="0.15">
      <c r="B41" s="42"/>
      <c r="C41" s="42"/>
      <c r="D41" s="42"/>
      <c r="E41" s="42"/>
      <c r="F41" s="42"/>
      <c r="G41" s="42"/>
      <c r="H41" s="42"/>
      <c r="I41" s="42"/>
      <c r="J41" s="42"/>
      <c r="K41" s="42"/>
    </row>
    <row r="42" spans="2:21" s="6" customFormat="1" x14ac:dyDescent="0.15"/>
    <row r="43" spans="2:21" s="6" customFormat="1" x14ac:dyDescent="0.15"/>
    <row r="44" spans="2:21" s="6" customFormat="1" x14ac:dyDescent="0.15"/>
    <row r="45" spans="2:21" s="6" customFormat="1" x14ac:dyDescent="0.15"/>
    <row r="46" spans="2:21" s="6" customFormat="1" x14ac:dyDescent="0.15">
      <c r="E46" s="3"/>
      <c r="F46" s="3"/>
      <c r="G46" s="3"/>
      <c r="H46" s="3"/>
      <c r="I46" s="3"/>
      <c r="J46" s="3"/>
      <c r="K46" s="3"/>
      <c r="L46" s="3"/>
      <c r="M46" s="3"/>
      <c r="N46" s="3"/>
      <c r="O46" s="3"/>
      <c r="P46" s="3"/>
    </row>
    <row r="47" spans="2:21" s="6" customFormat="1" x14ac:dyDescent="0.15">
      <c r="E47" s="3"/>
      <c r="F47" s="3"/>
      <c r="G47" s="3"/>
      <c r="H47" s="3"/>
      <c r="I47" s="3"/>
      <c r="J47" s="3"/>
      <c r="K47" s="3"/>
      <c r="L47" s="3"/>
      <c r="M47" s="3"/>
      <c r="N47" s="3"/>
      <c r="O47" s="3"/>
      <c r="P47" s="3"/>
    </row>
    <row r="48" spans="2:21" s="6" customFormat="1" x14ac:dyDescent="0.15">
      <c r="E48" s="3"/>
      <c r="F48" s="3"/>
      <c r="G48" s="3"/>
      <c r="H48" s="3"/>
      <c r="I48" s="3"/>
      <c r="J48" s="3"/>
      <c r="K48" s="3"/>
      <c r="L48" s="3"/>
      <c r="M48" s="3"/>
      <c r="N48" s="3"/>
      <c r="O48" s="3"/>
      <c r="P48" s="3"/>
    </row>
    <row r="49" spans="5:16" s="6" customFormat="1" x14ac:dyDescent="0.15">
      <c r="E49" s="3"/>
      <c r="F49" s="4"/>
      <c r="G49" s="27"/>
      <c r="H49" s="27"/>
      <c r="I49" s="27"/>
      <c r="J49" s="27"/>
      <c r="K49" s="27"/>
      <c r="L49" s="3"/>
      <c r="M49" s="3"/>
      <c r="N49" s="3"/>
      <c r="O49" s="3"/>
      <c r="P49" s="3"/>
    </row>
    <row r="50" spans="5:16" s="6" customFormat="1" x14ac:dyDescent="0.15">
      <c r="E50" s="3"/>
      <c r="F50" s="4"/>
      <c r="G50" s="27"/>
      <c r="H50" s="27"/>
      <c r="I50" s="27"/>
      <c r="J50" s="27"/>
      <c r="K50" s="27"/>
      <c r="L50" s="3"/>
      <c r="M50" s="3"/>
      <c r="N50" s="3"/>
      <c r="O50" s="3"/>
      <c r="P50" s="3"/>
    </row>
    <row r="51" spans="5:16" s="6" customFormat="1" x14ac:dyDescent="0.15">
      <c r="E51" s="3"/>
      <c r="F51" s="3"/>
      <c r="G51" s="3"/>
      <c r="H51" s="3" t="str">
        <f>C18</f>
        <v>YEAR 1</v>
      </c>
      <c r="I51" s="3" t="str">
        <f t="shared" ref="I51:K51" si="0">D18</f>
        <v>YEAR 2</v>
      </c>
      <c r="J51" s="3" t="str">
        <f t="shared" si="0"/>
        <v>YEAR 3</v>
      </c>
      <c r="K51" s="3" t="str">
        <f t="shared" si="0"/>
        <v>YEAR 4</v>
      </c>
      <c r="L51" s="3" t="str">
        <f>G18</f>
        <v>YEAR 5</v>
      </c>
      <c r="M51" s="3"/>
      <c r="N51" s="3"/>
      <c r="O51" s="3"/>
      <c r="P51" s="3"/>
    </row>
    <row r="52" spans="5:16" s="6" customFormat="1" x14ac:dyDescent="0.15">
      <c r="E52" s="3"/>
      <c r="F52" s="4" t="s">
        <v>3</v>
      </c>
      <c r="G52" s="4"/>
      <c r="H52" s="28">
        <f>C33</f>
        <v>-13550</v>
      </c>
      <c r="I52" s="28">
        <f>D33</f>
        <v>-9490</v>
      </c>
      <c r="J52" s="28">
        <f>E33</f>
        <v>-2298</v>
      </c>
      <c r="K52" s="28">
        <f>F33</f>
        <v>5752.4000000000005</v>
      </c>
      <c r="L52" s="28">
        <f>G33</f>
        <v>18318.100000000002</v>
      </c>
      <c r="M52" s="3"/>
      <c r="N52" s="3"/>
      <c r="O52" s="3"/>
      <c r="P52" s="3"/>
    </row>
    <row r="53" spans="5:16" s="6" customFormat="1" x14ac:dyDescent="0.15">
      <c r="E53" s="3"/>
      <c r="F53" s="4" t="s">
        <v>2</v>
      </c>
      <c r="G53" s="3"/>
      <c r="H53" s="28">
        <f>C30</f>
        <v>1450</v>
      </c>
      <c r="I53" s="28">
        <f>D30</f>
        <v>4060</v>
      </c>
      <c r="J53" s="28">
        <f>E30</f>
        <v>7192</v>
      </c>
      <c r="K53" s="28">
        <f>F30</f>
        <v>8050.4000000000005</v>
      </c>
      <c r="L53" s="28">
        <f>G30</f>
        <v>12565.7</v>
      </c>
      <c r="M53" s="3"/>
      <c r="N53" s="3"/>
      <c r="O53" s="3"/>
      <c r="P53" s="3"/>
    </row>
    <row r="54" spans="5:16" s="6" customFormat="1" x14ac:dyDescent="0.15">
      <c r="E54" s="3"/>
      <c r="F54" s="3"/>
      <c r="G54" s="3"/>
      <c r="H54" s="29">
        <v>1</v>
      </c>
      <c r="I54" s="29">
        <v>2</v>
      </c>
      <c r="J54" s="29">
        <v>3</v>
      </c>
      <c r="K54" s="29">
        <v>4</v>
      </c>
      <c r="L54" s="29">
        <v>5</v>
      </c>
      <c r="M54" s="3"/>
      <c r="N54" s="3"/>
      <c r="O54" s="3"/>
      <c r="P54" s="3"/>
    </row>
    <row r="55" spans="5:16" s="6" customFormat="1" x14ac:dyDescent="0.15">
      <c r="E55" s="3"/>
      <c r="F55" s="3"/>
      <c r="G55" s="3"/>
      <c r="H55" s="5" t="str">
        <f>IF(AND(C30&lt;0,D30&gt;0),-C30/(-C30+D30)+H54,"")</f>
        <v/>
      </c>
      <c r="I55" s="5" t="str">
        <f>IF(AND(D30&lt;0,E30&gt;0),-D30/(-D30+E30)+I54,"")</f>
        <v/>
      </c>
      <c r="J55" s="5" t="str">
        <f>IF(AND(E30&lt;0,F30&gt;0),-E30/(-E30+F30)+J54,"")</f>
        <v/>
      </c>
      <c r="K55" s="5" t="str">
        <f>IF(AND(F30&lt;0,G30&gt;0),-F30/(-F30+G30)+K54,"")</f>
        <v/>
      </c>
      <c r="L55" s="5" t="str">
        <f>IF(AND(G30&lt;0,H28&gt;0),-G30/(-G30+H28)+L54,"")</f>
        <v/>
      </c>
      <c r="M55" s="3"/>
      <c r="N55" s="3"/>
      <c r="O55" s="3"/>
      <c r="P55" s="3"/>
    </row>
    <row r="56" spans="5:16" s="6" customFormat="1" x14ac:dyDescent="0.15">
      <c r="E56" s="3"/>
      <c r="F56" s="3"/>
      <c r="G56" s="3"/>
      <c r="H56" s="28" t="str">
        <f>IF(AND(C33&lt;0,D33&gt;0),-C33/(-C33+D33)+H54,"")</f>
        <v/>
      </c>
      <c r="I56" s="28" t="str">
        <f>IF(AND(D33&lt;0,E33&gt;0),-D33/(-D33+E33)+I54,"")</f>
        <v/>
      </c>
      <c r="J56" s="30">
        <f>IF(AND(E33&lt;0,F33&gt;0),-E33/(-E33+F33)+J54,"")</f>
        <v>3.2854516545761703</v>
      </c>
      <c r="K56" s="28" t="str">
        <f>IF(AND(F33&lt;0,G33&gt;0),-F33/(-F33+G33)+K54,"")</f>
        <v/>
      </c>
      <c r="L56" s="28" t="str">
        <f>IF(AND(G33&lt;0,H30&gt;0),-G33/(-G33+H30)+L54,"")</f>
        <v/>
      </c>
      <c r="M56" s="3"/>
      <c r="N56" s="3"/>
      <c r="O56" s="3"/>
      <c r="P56" s="3"/>
    </row>
    <row r="57" spans="5:16" s="6" customFormat="1" x14ac:dyDescent="0.15">
      <c r="E57" s="3"/>
      <c r="F57" s="3"/>
      <c r="G57" s="3"/>
      <c r="H57" s="3"/>
      <c r="I57" s="3"/>
      <c r="J57" s="3"/>
      <c r="K57" s="3"/>
      <c r="L57" s="3"/>
      <c r="M57" s="3"/>
      <c r="N57" s="3"/>
      <c r="O57" s="3"/>
      <c r="P57" s="3"/>
    </row>
    <row r="58" spans="5:16" s="6" customFormat="1" x14ac:dyDescent="0.15"/>
    <row r="59" spans="5:16" s="6" customFormat="1" x14ac:dyDescent="0.15"/>
    <row r="60" spans="5:16" s="6" customFormat="1" x14ac:dyDescent="0.15"/>
    <row r="61" spans="5:16" s="6" customFormat="1" x14ac:dyDescent="0.15"/>
    <row r="62" spans="5:16" s="6" customFormat="1" x14ac:dyDescent="0.15"/>
    <row r="63" spans="5:16" s="6" customFormat="1" x14ac:dyDescent="0.15"/>
    <row r="64" spans="5:16" s="6" customFormat="1" x14ac:dyDescent="0.15"/>
    <row r="65" s="6" customFormat="1" x14ac:dyDescent="0.15"/>
    <row r="66" s="6" customFormat="1" x14ac:dyDescent="0.15"/>
    <row r="67" s="6" customFormat="1" x14ac:dyDescent="0.15"/>
    <row r="68" s="6" customFormat="1" x14ac:dyDescent="0.15"/>
    <row r="69" s="6" customFormat="1" x14ac:dyDescent="0.15"/>
    <row r="70" s="6" customFormat="1" x14ac:dyDescent="0.15"/>
    <row r="71" s="6" customFormat="1" x14ac:dyDescent="0.15"/>
    <row r="72" s="6" customFormat="1" x14ac:dyDescent="0.15"/>
    <row r="73" s="6" customFormat="1" x14ac:dyDescent="0.15"/>
    <row r="74" s="6" customFormat="1" x14ac:dyDescent="0.15"/>
    <row r="75" s="6" customFormat="1" x14ac:dyDescent="0.15"/>
  </sheetData>
  <sheetProtection sheet="1" scenarios="1" selectLockedCells="1" selectUnlockedCells="1"/>
  <mergeCells count="7">
    <mergeCell ref="C37:E37"/>
    <mergeCell ref="I2:K2"/>
    <mergeCell ref="B5:C5"/>
    <mergeCell ref="B7:C7"/>
    <mergeCell ref="B9:C9"/>
    <mergeCell ref="B11:C11"/>
    <mergeCell ref="D11:E11"/>
  </mergeCells>
  <conditionalFormatting sqref="C15">
    <cfRule type="expression" dxfId="13" priority="14">
      <formula>C15=""</formula>
    </cfRule>
  </conditionalFormatting>
  <conditionalFormatting sqref="C19">
    <cfRule type="expression" dxfId="12" priority="13">
      <formula>C19=""</formula>
    </cfRule>
  </conditionalFormatting>
  <conditionalFormatting sqref="D19:G19">
    <cfRule type="expression" dxfId="11" priority="12">
      <formula>D19=""</formula>
    </cfRule>
  </conditionalFormatting>
  <conditionalFormatting sqref="G20">
    <cfRule type="expression" dxfId="10" priority="11">
      <formula>G20=""</formula>
    </cfRule>
  </conditionalFormatting>
  <conditionalFormatting sqref="F20">
    <cfRule type="expression" dxfId="9" priority="10">
      <formula>F20=""</formula>
    </cfRule>
  </conditionalFormatting>
  <conditionalFormatting sqref="E20">
    <cfRule type="expression" dxfId="8" priority="9">
      <formula>E20=""</formula>
    </cfRule>
  </conditionalFormatting>
  <conditionalFormatting sqref="D20">
    <cfRule type="expression" dxfId="7" priority="8">
      <formula>D20=""</formula>
    </cfRule>
  </conditionalFormatting>
  <conditionalFormatting sqref="C20">
    <cfRule type="expression" dxfId="6" priority="7">
      <formula>C20=""</formula>
    </cfRule>
  </conditionalFormatting>
  <conditionalFormatting sqref="C23:G23">
    <cfRule type="expression" dxfId="5" priority="6">
      <formula>C23=""</formula>
    </cfRule>
  </conditionalFormatting>
  <conditionalFormatting sqref="C25:G25">
    <cfRule type="expression" dxfId="4" priority="5">
      <formula>C25=""</formula>
    </cfRule>
  </conditionalFormatting>
  <conditionalFormatting sqref="C16">
    <cfRule type="expression" dxfId="3" priority="4">
      <formula>C16=""</formula>
    </cfRule>
  </conditionalFormatting>
  <conditionalFormatting sqref="I2">
    <cfRule type="expression" dxfId="2" priority="3">
      <formula>I2=""</formula>
    </cfRule>
  </conditionalFormatting>
  <conditionalFormatting sqref="C37:E37">
    <cfRule type="expression" dxfId="1" priority="2">
      <formula>$C$37=""</formula>
    </cfRule>
  </conditionalFormatting>
  <conditionalFormatting sqref="C28:G33">
    <cfRule type="cellIs" dxfId="0" priority="1" operator="lessThan">
      <formula>0</formula>
    </cfRule>
  </conditionalFormatting>
  <pageMargins left="0.25" right="0.25" top="0.75" bottom="0.75" header="0.3" footer="0.3"/>
  <pageSetup paperSize="9" orientation="landscape" horizontalDpi="4294967292" verticalDpi="4294967292"/>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How to use</vt:lpstr>
      <vt:lpstr>Tool</vt:lpstr>
      <vt:lpstr>Example</vt:lpstr>
      <vt:lpstr>Example!Print_Area</vt:lpstr>
      <vt:lpstr>Tool!Print_Area</vt:lpstr>
    </vt:vector>
  </TitlesOfParts>
  <Company>Innovalor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 Janssen</dc:creator>
  <cp:lastModifiedBy>Liesbeth van den Berg</cp:lastModifiedBy>
  <cp:lastPrinted>2018-08-07T14:06:28Z</cp:lastPrinted>
  <dcterms:created xsi:type="dcterms:W3CDTF">2015-08-06T13:57:34Z</dcterms:created>
  <dcterms:modified xsi:type="dcterms:W3CDTF">2018-08-09T13:21:45Z</dcterms:modified>
</cp:coreProperties>
</file>